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0" windowWidth="19200" windowHeight="12465" tabRatio="536" activeTab="2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9" i="2" l="1"/>
  <c r="K17" i="2" s="1"/>
  <c r="H19" i="2"/>
  <c r="H22" i="2" s="1"/>
  <c r="L17" i="2"/>
  <c r="L16" i="2"/>
  <c r="L15" i="2"/>
  <c r="L14" i="2"/>
  <c r="L13" i="2"/>
  <c r="L12" i="2"/>
  <c r="L11" i="2"/>
  <c r="L10" i="2"/>
  <c r="L9" i="2"/>
  <c r="L8" i="2"/>
  <c r="J22" i="2" l="1"/>
  <c r="K8" i="2"/>
  <c r="K10" i="2"/>
  <c r="K12" i="2"/>
  <c r="K14" i="2"/>
  <c r="K16" i="2"/>
  <c r="K9" i="2"/>
  <c r="K11" i="2"/>
  <c r="K13" i="2"/>
  <c r="K15" i="2"/>
  <c r="L19" i="2"/>
  <c r="M11" i="2" s="1"/>
  <c r="I11" i="2"/>
  <c r="I15" i="2"/>
  <c r="I10" i="2"/>
  <c r="I14" i="2"/>
  <c r="I9" i="2"/>
  <c r="I13" i="2"/>
  <c r="I17" i="2"/>
  <c r="I8" i="2"/>
  <c r="I12" i="2"/>
  <c r="I16" i="2"/>
  <c r="J22" i="3"/>
  <c r="H22" i="3"/>
  <c r="J19" i="3"/>
  <c r="K17" i="3" s="1"/>
  <c r="H19" i="3"/>
  <c r="I15" i="3" s="1"/>
  <c r="L17" i="3"/>
  <c r="L16" i="3"/>
  <c r="L15" i="3"/>
  <c r="L14" i="3"/>
  <c r="K14" i="3"/>
  <c r="L13" i="3"/>
  <c r="L12" i="3"/>
  <c r="L11" i="3"/>
  <c r="L10" i="3"/>
  <c r="L9" i="3"/>
  <c r="L8" i="3"/>
  <c r="K19" i="2" l="1"/>
  <c r="I19" i="2"/>
  <c r="L22" i="2"/>
  <c r="L23" i="2" s="1"/>
  <c r="M10" i="2"/>
  <c r="M14" i="2"/>
  <c r="M15" i="2"/>
  <c r="M12" i="2"/>
  <c r="M13" i="2"/>
  <c r="M17" i="2"/>
  <c r="M16" i="2"/>
  <c r="M9" i="2"/>
  <c r="M8" i="2"/>
  <c r="K8" i="3"/>
  <c r="K10" i="3"/>
  <c r="K12" i="3"/>
  <c r="K9" i="3"/>
  <c r="K11" i="3"/>
  <c r="K16" i="3"/>
  <c r="K13" i="3"/>
  <c r="K15" i="3"/>
  <c r="L22" i="3"/>
  <c r="L23" i="3" s="1"/>
  <c r="I10" i="3"/>
  <c r="I14" i="3"/>
  <c r="I9" i="3"/>
  <c r="I13" i="3"/>
  <c r="I17" i="3"/>
  <c r="I8" i="3"/>
  <c r="I12" i="3"/>
  <c r="I16" i="3"/>
  <c r="I11" i="3"/>
  <c r="L19" i="3"/>
  <c r="M16" i="3" s="1"/>
  <c r="P22" i="3"/>
  <c r="N22" i="3"/>
  <c r="P19" i="3"/>
  <c r="Q14" i="3" s="1"/>
  <c r="N19" i="3"/>
  <c r="O16" i="3" s="1"/>
  <c r="R17" i="3"/>
  <c r="R16" i="3"/>
  <c r="R15" i="3"/>
  <c r="R14" i="3"/>
  <c r="R13" i="3"/>
  <c r="R12" i="3"/>
  <c r="R11" i="3"/>
  <c r="R10" i="3"/>
  <c r="R9" i="3"/>
  <c r="R8" i="3"/>
  <c r="M19" i="2" l="1"/>
  <c r="M15" i="3"/>
  <c r="M14" i="3"/>
  <c r="M8" i="3"/>
  <c r="M13" i="3"/>
  <c r="M12" i="3"/>
  <c r="M17" i="3"/>
  <c r="M10" i="3"/>
  <c r="M9" i="3"/>
  <c r="M11" i="3"/>
  <c r="Q8" i="3"/>
  <c r="Q10" i="3"/>
  <c r="Q12" i="3"/>
  <c r="Q16" i="3"/>
  <c r="Q9" i="3"/>
  <c r="Q11" i="3"/>
  <c r="Q13" i="3"/>
  <c r="Q15" i="3"/>
  <c r="Q17" i="3"/>
  <c r="R22" i="3"/>
  <c r="R23" i="3" s="1"/>
  <c r="O15" i="3"/>
  <c r="O14" i="3"/>
  <c r="O10" i="3"/>
  <c r="O8" i="3"/>
  <c r="O11" i="3"/>
  <c r="R19" i="3"/>
  <c r="S12" i="3" s="1"/>
  <c r="O9" i="3"/>
  <c r="O13" i="3"/>
  <c r="O17" i="3"/>
  <c r="O12" i="3"/>
  <c r="V22" i="3"/>
  <c r="T22" i="3"/>
  <c r="V19" i="3"/>
  <c r="W17" i="3" s="1"/>
  <c r="T19" i="3"/>
  <c r="U15" i="3" s="1"/>
  <c r="X17" i="3"/>
  <c r="X16" i="3"/>
  <c r="X15" i="3"/>
  <c r="X14" i="3"/>
  <c r="X13" i="3"/>
  <c r="X12" i="3"/>
  <c r="X11" i="3"/>
  <c r="X10" i="3"/>
  <c r="U10" i="3"/>
  <c r="X9" i="3"/>
  <c r="W9" i="3"/>
  <c r="X8" i="3"/>
  <c r="W8" i="3"/>
  <c r="S13" i="3" l="1"/>
  <c r="S15" i="3"/>
  <c r="S9" i="3"/>
  <c r="S11" i="3"/>
  <c r="S8" i="3"/>
  <c r="S14" i="3"/>
  <c r="S16" i="3"/>
  <c r="S17" i="3"/>
  <c r="S10" i="3"/>
  <c r="W10" i="3"/>
  <c r="W12" i="3"/>
  <c r="W14" i="3"/>
  <c r="W16" i="3"/>
  <c r="W11" i="3"/>
  <c r="W13" i="3"/>
  <c r="W15" i="3"/>
  <c r="X22" i="3"/>
  <c r="X23" i="3" s="1"/>
  <c r="X19" i="3"/>
  <c r="Y17" i="3" s="1"/>
  <c r="U14" i="3"/>
  <c r="U9" i="3"/>
  <c r="U13" i="3"/>
  <c r="U17" i="3"/>
  <c r="U8" i="3"/>
  <c r="U12" i="3"/>
  <c r="U16" i="3"/>
  <c r="U11" i="3"/>
  <c r="P19" i="2"/>
  <c r="Q17" i="2" s="1"/>
  <c r="N19" i="2"/>
  <c r="O17" i="2" s="1"/>
  <c r="R17" i="2"/>
  <c r="R16" i="2"/>
  <c r="R15" i="2"/>
  <c r="R14" i="2"/>
  <c r="R13" i="2"/>
  <c r="R12" i="2"/>
  <c r="R11" i="2"/>
  <c r="R10" i="2"/>
  <c r="R9" i="2"/>
  <c r="R8" i="2"/>
  <c r="V19" i="2"/>
  <c r="V22" i="2" s="1"/>
  <c r="T19" i="2"/>
  <c r="U17" i="2" s="1"/>
  <c r="X17" i="2"/>
  <c r="X16" i="2"/>
  <c r="X15" i="2"/>
  <c r="X14" i="2"/>
  <c r="X13" i="2"/>
  <c r="X12" i="2"/>
  <c r="X11" i="2"/>
  <c r="X10" i="2"/>
  <c r="X9" i="2"/>
  <c r="X8" i="2"/>
  <c r="AB22" i="3"/>
  <c r="Z22" i="3"/>
  <c r="AB19" i="3"/>
  <c r="AC16" i="3" s="1"/>
  <c r="Z19" i="3"/>
  <c r="AA16" i="3" s="1"/>
  <c r="AD17" i="3"/>
  <c r="AD16" i="3"/>
  <c r="AD15" i="3"/>
  <c r="AD14" i="3"/>
  <c r="AD13" i="3"/>
  <c r="AD12" i="3"/>
  <c r="AD11" i="3"/>
  <c r="AD10" i="3"/>
  <c r="AD9" i="3"/>
  <c r="AD8" i="3"/>
  <c r="AC9" i="3" l="1"/>
  <c r="AC11" i="3"/>
  <c r="AC8" i="3"/>
  <c r="AC10" i="3"/>
  <c r="Y11" i="3"/>
  <c r="Y16" i="3"/>
  <c r="Y9" i="3"/>
  <c r="Y14" i="3"/>
  <c r="Y12" i="3"/>
  <c r="Y10" i="3"/>
  <c r="Y15" i="3"/>
  <c r="Y8" i="3"/>
  <c r="Y13" i="3"/>
  <c r="O9" i="2"/>
  <c r="O10" i="2"/>
  <c r="N22" i="2"/>
  <c r="U10" i="2"/>
  <c r="U8" i="2"/>
  <c r="U12" i="2"/>
  <c r="U14" i="2"/>
  <c r="U16" i="2"/>
  <c r="T22" i="2"/>
  <c r="U9" i="2"/>
  <c r="U11" i="2"/>
  <c r="U13" i="2"/>
  <c r="U15" i="2"/>
  <c r="W17" i="2"/>
  <c r="X19" i="2"/>
  <c r="Y17" i="2" s="1"/>
  <c r="W9" i="2"/>
  <c r="W13" i="2"/>
  <c r="W11" i="2"/>
  <c r="W15" i="2"/>
  <c r="W10" i="2"/>
  <c r="W14" i="2"/>
  <c r="W8" i="2"/>
  <c r="W12" i="2"/>
  <c r="W16" i="2"/>
  <c r="Q8" i="2"/>
  <c r="Q11" i="2"/>
  <c r="Q13" i="2"/>
  <c r="Q15" i="2"/>
  <c r="Q10" i="2"/>
  <c r="Q12" i="2"/>
  <c r="Q14" i="2"/>
  <c r="Q9" i="2"/>
  <c r="O16" i="2"/>
  <c r="O11" i="2"/>
  <c r="O13" i="2"/>
  <c r="R19" i="2"/>
  <c r="S11" i="2" s="1"/>
  <c r="O8" i="2"/>
  <c r="O12" i="2"/>
  <c r="O15" i="2"/>
  <c r="O14" i="2"/>
  <c r="P22" i="2"/>
  <c r="Q16" i="2"/>
  <c r="X22" i="2"/>
  <c r="X23" i="2" s="1"/>
  <c r="AC15" i="3"/>
  <c r="AC13" i="3"/>
  <c r="AC17" i="3"/>
  <c r="AC12" i="3"/>
  <c r="AC14" i="3"/>
  <c r="AA15" i="3"/>
  <c r="AA10" i="3"/>
  <c r="AA14" i="3"/>
  <c r="AD22" i="3"/>
  <c r="AD23" i="3" s="1"/>
  <c r="AA11" i="3"/>
  <c r="AA9" i="3"/>
  <c r="AA13" i="3"/>
  <c r="AA17" i="3"/>
  <c r="AA8" i="3"/>
  <c r="AA12" i="3"/>
  <c r="AD19" i="3"/>
  <c r="AE16" i="3" s="1"/>
  <c r="AH22" i="3"/>
  <c r="AF22" i="3"/>
  <c r="AH19" i="3"/>
  <c r="AI17" i="3" s="1"/>
  <c r="AF19" i="3"/>
  <c r="AG17" i="3" s="1"/>
  <c r="AJ17" i="3"/>
  <c r="AJ16" i="3"/>
  <c r="AJ15" i="3"/>
  <c r="AJ14" i="3"/>
  <c r="AJ13" i="3"/>
  <c r="AJ12" i="3"/>
  <c r="AJ11" i="3"/>
  <c r="AJ10" i="3"/>
  <c r="AJ9" i="3"/>
  <c r="AJ8" i="3"/>
  <c r="Y12" i="2" l="1"/>
  <c r="Y8" i="2"/>
  <c r="U19" i="2"/>
  <c r="Y10" i="2"/>
  <c r="Y14" i="2"/>
  <c r="Y11" i="2"/>
  <c r="Y15" i="2"/>
  <c r="Y16" i="2"/>
  <c r="Y9" i="2"/>
  <c r="Y13" i="2"/>
  <c r="W19" i="2"/>
  <c r="Q19" i="2"/>
  <c r="S15" i="2"/>
  <c r="S8" i="2"/>
  <c r="S16" i="2"/>
  <c r="S10" i="2"/>
  <c r="S17" i="2"/>
  <c r="S12" i="2"/>
  <c r="R22" i="2"/>
  <c r="R23" i="2" s="1"/>
  <c r="S14" i="2"/>
  <c r="O19" i="2"/>
  <c r="S9" i="2"/>
  <c r="S13" i="2"/>
  <c r="AE9" i="3"/>
  <c r="AE14" i="3"/>
  <c r="AE8" i="3"/>
  <c r="AE17" i="3"/>
  <c r="AE15" i="3"/>
  <c r="AE12" i="3"/>
  <c r="AE13" i="3"/>
  <c r="AE11" i="3"/>
  <c r="AE10" i="3"/>
  <c r="AI10" i="3"/>
  <c r="AI8" i="3"/>
  <c r="AI9" i="3"/>
  <c r="AI11" i="3"/>
  <c r="AG8" i="3"/>
  <c r="AG13" i="3"/>
  <c r="AG15" i="3"/>
  <c r="AG10" i="3"/>
  <c r="AG12" i="3"/>
  <c r="AG14" i="3"/>
  <c r="AJ19" i="3"/>
  <c r="AK10" i="3" s="1"/>
  <c r="AG9" i="3"/>
  <c r="AG11" i="3"/>
  <c r="AI12" i="3"/>
  <c r="AI14" i="3"/>
  <c r="AI16" i="3"/>
  <c r="AJ22" i="3"/>
  <c r="AJ23" i="3" s="1"/>
  <c r="AG16" i="3"/>
  <c r="AI13" i="3"/>
  <c r="AI15" i="3"/>
  <c r="AN22" i="3"/>
  <c r="AL22" i="3"/>
  <c r="AN19" i="3"/>
  <c r="AO17" i="3" s="1"/>
  <c r="AL19" i="3"/>
  <c r="AM17" i="3" s="1"/>
  <c r="AP17" i="3"/>
  <c r="AP16" i="3"/>
  <c r="AP15" i="3"/>
  <c r="AP14" i="3"/>
  <c r="AP13" i="3"/>
  <c r="AP12" i="3"/>
  <c r="AP11" i="3"/>
  <c r="AM11" i="3"/>
  <c r="AP10" i="3"/>
  <c r="AP9" i="3"/>
  <c r="AP8" i="3"/>
  <c r="AM13" i="3" l="1"/>
  <c r="AM9" i="3"/>
  <c r="Y19" i="2"/>
  <c r="S19" i="2"/>
  <c r="AK15" i="3"/>
  <c r="AK9" i="3"/>
  <c r="AK14" i="3"/>
  <c r="AK8" i="3"/>
  <c r="AK17" i="3"/>
  <c r="AK16" i="3"/>
  <c r="AK13" i="3"/>
  <c r="AK11" i="3"/>
  <c r="AK12" i="3"/>
  <c r="AO8" i="3"/>
  <c r="AO12" i="3"/>
  <c r="AO11" i="3"/>
  <c r="AO9" i="3"/>
  <c r="AO14" i="3"/>
  <c r="AO16" i="3"/>
  <c r="AO10" i="3"/>
  <c r="AO13" i="3"/>
  <c r="AO15" i="3"/>
  <c r="AM8" i="3"/>
  <c r="AM12" i="3"/>
  <c r="AP22" i="3"/>
  <c r="AP23" i="3" s="1"/>
  <c r="AM10" i="3"/>
  <c r="AM14" i="3"/>
  <c r="AP19" i="3"/>
  <c r="AQ9" i="3" s="1"/>
  <c r="AM15" i="3"/>
  <c r="AM16" i="3"/>
  <c r="AT22" i="3"/>
  <c r="AR22" i="3"/>
  <c r="AT19" i="3"/>
  <c r="AU17" i="3" s="1"/>
  <c r="AR19" i="3"/>
  <c r="AS9" i="3" s="1"/>
  <c r="AV17" i="3"/>
  <c r="AV16" i="3"/>
  <c r="AV15" i="3"/>
  <c r="AV14" i="3"/>
  <c r="AV13" i="3"/>
  <c r="AV12" i="3"/>
  <c r="AV11" i="3"/>
  <c r="AV10" i="3"/>
  <c r="AV9" i="3"/>
  <c r="AV8" i="3"/>
  <c r="AU12" i="3"/>
  <c r="AS8" i="3"/>
  <c r="AS12" i="3"/>
  <c r="AZ22" i="3"/>
  <c r="AX22" i="3"/>
  <c r="AZ19" i="3"/>
  <c r="BA10" i="3" s="1"/>
  <c r="AX19" i="3"/>
  <c r="AY15" i="3" s="1"/>
  <c r="BB17" i="3"/>
  <c r="BB16" i="3"/>
  <c r="BB15" i="3"/>
  <c r="BB14" i="3"/>
  <c r="BB13" i="3"/>
  <c r="BB12" i="3"/>
  <c r="BB11" i="3"/>
  <c r="BB10" i="3"/>
  <c r="BB9" i="3"/>
  <c r="BB8" i="3"/>
  <c r="BA15" i="3"/>
  <c r="BF22" i="3"/>
  <c r="BD22" i="3"/>
  <c r="BF19" i="3"/>
  <c r="BG17" i="3" s="1"/>
  <c r="BD19" i="3"/>
  <c r="BE8" i="3" s="1"/>
  <c r="BH17" i="3"/>
  <c r="BH16" i="3"/>
  <c r="BH15" i="3"/>
  <c r="BH14" i="3"/>
  <c r="BH13" i="3"/>
  <c r="BH12" i="3"/>
  <c r="BH11" i="3"/>
  <c r="BH10" i="3"/>
  <c r="BH9" i="3"/>
  <c r="BH8" i="3"/>
  <c r="BG8" i="3"/>
  <c r="BE11" i="3"/>
  <c r="AD8" i="2"/>
  <c r="AD19" i="2" s="1"/>
  <c r="AD9" i="2"/>
  <c r="AD10" i="2"/>
  <c r="AD11" i="2"/>
  <c r="AD12" i="2"/>
  <c r="AD13" i="2"/>
  <c r="AD14" i="2"/>
  <c r="AD15" i="2"/>
  <c r="AD16" i="2"/>
  <c r="AD17" i="2"/>
  <c r="AD21" i="2"/>
  <c r="AB19" i="2"/>
  <c r="AC11" i="2" s="1"/>
  <c r="Z19" i="2"/>
  <c r="AA8" i="2" s="1"/>
  <c r="Z22" i="2"/>
  <c r="AC9" i="2"/>
  <c r="AC10" i="2"/>
  <c r="AC13" i="2"/>
  <c r="AC14" i="2"/>
  <c r="AC15" i="2"/>
  <c r="AC17" i="2"/>
  <c r="AA10" i="2"/>
  <c r="AA13" i="2"/>
  <c r="AA14" i="2"/>
  <c r="AA17" i="2"/>
  <c r="BN8" i="3"/>
  <c r="BN9" i="3"/>
  <c r="BN10" i="3"/>
  <c r="BN11" i="3"/>
  <c r="BN12" i="3"/>
  <c r="BN13" i="3"/>
  <c r="BN14" i="3"/>
  <c r="BN15" i="3"/>
  <c r="BN16" i="3"/>
  <c r="BN17" i="3"/>
  <c r="BL22" i="3"/>
  <c r="BJ22" i="3"/>
  <c r="BL19" i="3"/>
  <c r="BM10" i="3" s="1"/>
  <c r="BJ19" i="3"/>
  <c r="BK12" i="3" s="1"/>
  <c r="BM8" i="3"/>
  <c r="BT8" i="3"/>
  <c r="BT9" i="3"/>
  <c r="BT10" i="3"/>
  <c r="BT11" i="3"/>
  <c r="BT12" i="3"/>
  <c r="BT13" i="3"/>
  <c r="BT14" i="3"/>
  <c r="BT15" i="3"/>
  <c r="BT16" i="3"/>
  <c r="BT17" i="3"/>
  <c r="BR22" i="3"/>
  <c r="BP22" i="3"/>
  <c r="BR19" i="3"/>
  <c r="BS8" i="3"/>
  <c r="BP19" i="3"/>
  <c r="BQ15" i="3" s="1"/>
  <c r="BZ8" i="3"/>
  <c r="BZ9" i="3"/>
  <c r="BZ10" i="3"/>
  <c r="BZ11" i="3"/>
  <c r="BZ12" i="3"/>
  <c r="BZ13" i="3"/>
  <c r="BZ14" i="3"/>
  <c r="BZ15" i="3"/>
  <c r="BZ16" i="3"/>
  <c r="BZ17" i="3"/>
  <c r="BV19" i="3"/>
  <c r="BX19" i="3"/>
  <c r="BY10" i="3" s="1"/>
  <c r="BY8" i="3"/>
  <c r="BV22" i="3"/>
  <c r="BX22" i="3"/>
  <c r="BS10" i="3"/>
  <c r="BS14" i="3"/>
  <c r="BS11" i="3"/>
  <c r="CF11" i="3"/>
  <c r="CF12" i="3"/>
  <c r="CF13" i="3"/>
  <c r="CF14" i="3"/>
  <c r="CF15" i="3"/>
  <c r="CF16" i="3"/>
  <c r="CF17" i="3"/>
  <c r="CF8" i="3"/>
  <c r="CF9" i="3"/>
  <c r="CF19" i="3" s="1"/>
  <c r="CG8" i="3" s="1"/>
  <c r="CF10" i="3"/>
  <c r="CD22" i="3"/>
  <c r="CB22" i="3"/>
  <c r="CD19" i="3"/>
  <c r="CE13" i="3" s="1"/>
  <c r="CB19" i="3"/>
  <c r="CC15" i="3" s="1"/>
  <c r="AJ11" i="2"/>
  <c r="AK11" i="2" s="1"/>
  <c r="AJ14" i="2"/>
  <c r="AJ15" i="2"/>
  <c r="AJ16" i="2"/>
  <c r="AJ17" i="2"/>
  <c r="AJ12" i="2"/>
  <c r="AJ13" i="2"/>
  <c r="AJ8" i="2"/>
  <c r="AJ19" i="2" s="1"/>
  <c r="AJ9" i="2"/>
  <c r="AJ10" i="2"/>
  <c r="AJ21" i="2"/>
  <c r="AH19" i="2"/>
  <c r="AI8" i="2"/>
  <c r="AF19" i="2"/>
  <c r="AG12" i="2" s="1"/>
  <c r="AF22" i="2"/>
  <c r="AI9" i="2"/>
  <c r="AI11" i="2"/>
  <c r="AI13" i="2"/>
  <c r="AI15" i="2"/>
  <c r="AI17" i="2"/>
  <c r="AG8" i="2"/>
  <c r="AG10" i="2"/>
  <c r="AG16" i="2"/>
  <c r="CL8" i="3"/>
  <c r="CL9" i="3"/>
  <c r="CL10" i="3"/>
  <c r="CL11" i="3"/>
  <c r="CL12" i="3"/>
  <c r="CL13" i="3"/>
  <c r="CL14" i="3"/>
  <c r="CL15" i="3"/>
  <c r="CL16" i="3"/>
  <c r="CL17" i="3"/>
  <c r="CJ22" i="3"/>
  <c r="CH22" i="3"/>
  <c r="CJ19" i="3"/>
  <c r="CH19" i="3"/>
  <c r="CI12" i="3" s="1"/>
  <c r="CR13" i="3"/>
  <c r="CR14" i="3"/>
  <c r="CR15" i="3"/>
  <c r="CR16" i="3"/>
  <c r="CR17" i="3"/>
  <c r="CR11" i="3"/>
  <c r="CR8" i="3"/>
  <c r="CR9" i="3"/>
  <c r="CR10" i="3"/>
  <c r="CR12" i="3"/>
  <c r="CP22" i="3"/>
  <c r="CN22" i="3"/>
  <c r="CP19" i="3"/>
  <c r="CQ16" i="3" s="1"/>
  <c r="CN19" i="3"/>
  <c r="CO16" i="3" s="1"/>
  <c r="CX9" i="3"/>
  <c r="CX11" i="3"/>
  <c r="CX13" i="3"/>
  <c r="CX14" i="3"/>
  <c r="CX15" i="3"/>
  <c r="CX16" i="3"/>
  <c r="CX17" i="3"/>
  <c r="CX12" i="3"/>
  <c r="DD8" i="3"/>
  <c r="DD9" i="3"/>
  <c r="DD10" i="3"/>
  <c r="DD11" i="3"/>
  <c r="DD12" i="3"/>
  <c r="DD13" i="3"/>
  <c r="DD14" i="3"/>
  <c r="DD15" i="3"/>
  <c r="DD16" i="3"/>
  <c r="DD17" i="3"/>
  <c r="DB22" i="3"/>
  <c r="CZ22" i="3"/>
  <c r="DB19" i="3"/>
  <c r="CZ19" i="3"/>
  <c r="DA17" i="3" s="1"/>
  <c r="CT22" i="3"/>
  <c r="DH22" i="3"/>
  <c r="DF22" i="3"/>
  <c r="DH19" i="3"/>
  <c r="DF19" i="3"/>
  <c r="DG17" i="3" s="1"/>
  <c r="DJ17" i="3"/>
  <c r="DJ16" i="3"/>
  <c r="DJ15" i="3"/>
  <c r="DJ14" i="3"/>
  <c r="DJ13" i="3"/>
  <c r="DJ12" i="3"/>
  <c r="DG12" i="3"/>
  <c r="DJ11" i="3"/>
  <c r="DJ10" i="3"/>
  <c r="DJ9" i="3"/>
  <c r="DJ8" i="3"/>
  <c r="DJ19" i="3" s="1"/>
  <c r="AP21" i="2"/>
  <c r="AN19" i="2"/>
  <c r="AO17" i="2" s="1"/>
  <c r="AL19" i="2"/>
  <c r="AL22" i="2"/>
  <c r="AP17" i="2"/>
  <c r="AP16" i="2"/>
  <c r="AP15" i="2"/>
  <c r="AP14" i="2"/>
  <c r="AP13" i="2"/>
  <c r="AP12" i="2"/>
  <c r="AP11" i="2"/>
  <c r="AP10" i="2"/>
  <c r="AP9" i="2"/>
  <c r="AP8" i="2"/>
  <c r="AP19" i="2" s="1"/>
  <c r="AV21" i="2"/>
  <c r="AT19" i="2"/>
  <c r="AU10" i="2" s="1"/>
  <c r="AR19" i="2"/>
  <c r="AR22" i="2"/>
  <c r="AV17" i="2"/>
  <c r="AV16" i="2"/>
  <c r="AV15" i="2"/>
  <c r="AV14" i="2"/>
  <c r="AV13" i="2"/>
  <c r="AV12" i="2"/>
  <c r="AV11" i="2"/>
  <c r="AV10" i="2"/>
  <c r="AW10" i="2" s="1"/>
  <c r="AV9" i="2"/>
  <c r="AV8" i="2"/>
  <c r="AV19" i="2" s="1"/>
  <c r="DN22" i="3"/>
  <c r="DL22" i="3"/>
  <c r="DN19" i="3"/>
  <c r="DL19" i="3"/>
  <c r="DP17" i="3"/>
  <c r="DP16" i="3"/>
  <c r="DP15" i="3"/>
  <c r="DP14" i="3"/>
  <c r="DP13" i="3"/>
  <c r="DP8" i="3"/>
  <c r="DP9" i="3"/>
  <c r="DP10" i="3"/>
  <c r="DP11" i="3"/>
  <c r="DP12" i="3"/>
  <c r="AS8" i="2"/>
  <c r="AS14" i="2"/>
  <c r="AS11" i="2"/>
  <c r="AS15" i="2"/>
  <c r="AM10" i="2"/>
  <c r="AM14" i="2"/>
  <c r="AM12" i="2"/>
  <c r="AM8" i="2"/>
  <c r="AM19" i="2" s="1"/>
  <c r="AM16" i="2"/>
  <c r="AM13" i="2"/>
  <c r="AM9" i="2"/>
  <c r="AM11" i="2"/>
  <c r="AM15" i="2"/>
  <c r="AM17" i="2"/>
  <c r="AN22" i="2"/>
  <c r="AO10" i="2"/>
  <c r="AO14" i="2"/>
  <c r="AU9" i="2"/>
  <c r="CV22" i="3"/>
  <c r="CV19" i="3"/>
  <c r="CT19" i="3"/>
  <c r="CU10" i="3" s="1"/>
  <c r="CX10" i="3"/>
  <c r="CX8" i="3"/>
  <c r="DZ22" i="3"/>
  <c r="DX22" i="3"/>
  <c r="DZ19" i="3"/>
  <c r="DX19" i="3"/>
  <c r="DY10" i="3" s="1"/>
  <c r="EB17" i="3"/>
  <c r="EB16" i="3"/>
  <c r="EB15" i="3"/>
  <c r="EB14" i="3"/>
  <c r="EB13" i="3"/>
  <c r="EB12" i="3"/>
  <c r="EB11" i="3"/>
  <c r="EB10" i="3"/>
  <c r="EB9" i="3"/>
  <c r="EB8" i="3"/>
  <c r="EF22" i="3"/>
  <c r="ED22" i="3"/>
  <c r="EF19" i="3"/>
  <c r="ED19" i="3"/>
  <c r="EE10" i="3" s="1"/>
  <c r="EH17" i="3"/>
  <c r="EH16" i="3"/>
  <c r="EH15" i="3"/>
  <c r="EH14" i="3"/>
  <c r="EH13" i="3"/>
  <c r="EH12" i="3"/>
  <c r="EH11" i="3"/>
  <c r="EH10" i="3"/>
  <c r="EH9" i="3"/>
  <c r="EH8" i="3"/>
  <c r="EL22" i="3"/>
  <c r="EJ22" i="3"/>
  <c r="EL19" i="3"/>
  <c r="EM13" i="3" s="1"/>
  <c r="EJ19" i="3"/>
  <c r="EN17" i="3"/>
  <c r="EN16" i="3"/>
  <c r="EN15" i="3"/>
  <c r="EN14" i="3"/>
  <c r="EN13" i="3"/>
  <c r="EN12" i="3"/>
  <c r="EN11" i="3"/>
  <c r="EN10" i="3"/>
  <c r="EN9" i="3"/>
  <c r="EN8" i="3"/>
  <c r="EM11" i="3"/>
  <c r="ER22" i="3"/>
  <c r="EP22" i="3"/>
  <c r="ER19" i="3"/>
  <c r="EP19" i="3"/>
  <c r="EQ15" i="3" s="1"/>
  <c r="ET17" i="3"/>
  <c r="ET16" i="3"/>
  <c r="ET15" i="3"/>
  <c r="ET14" i="3"/>
  <c r="ET13" i="3"/>
  <c r="ET12" i="3"/>
  <c r="ET11" i="3"/>
  <c r="ET10" i="3"/>
  <c r="ET9" i="3"/>
  <c r="ET8" i="3"/>
  <c r="DV16" i="3"/>
  <c r="BB21" i="2"/>
  <c r="AZ19" i="2"/>
  <c r="BA17" i="2"/>
  <c r="AX19" i="2"/>
  <c r="AX22" i="2" s="1"/>
  <c r="BB17" i="2"/>
  <c r="BB16" i="2"/>
  <c r="BB15" i="2"/>
  <c r="BC15" i="2" s="1"/>
  <c r="BB14" i="2"/>
  <c r="BB13" i="2"/>
  <c r="BB12" i="2"/>
  <c r="BB11" i="2"/>
  <c r="BB10" i="2"/>
  <c r="BB9" i="2"/>
  <c r="BB8" i="2"/>
  <c r="BB19" i="2" s="1"/>
  <c r="BH21" i="2"/>
  <c r="BF19" i="2"/>
  <c r="BG9" i="2"/>
  <c r="BD19" i="2"/>
  <c r="BE17" i="2" s="1"/>
  <c r="BH17" i="2"/>
  <c r="BH16" i="2"/>
  <c r="BH15" i="2"/>
  <c r="BH14" i="2"/>
  <c r="BH13" i="2"/>
  <c r="BH12" i="2"/>
  <c r="BH11" i="2"/>
  <c r="BI11" i="2" s="1"/>
  <c r="BH10" i="2"/>
  <c r="BH9" i="2"/>
  <c r="BH8" i="2"/>
  <c r="BH19" i="2" s="1"/>
  <c r="EX22" i="3"/>
  <c r="EV22" i="3"/>
  <c r="EX19" i="3"/>
  <c r="EY14" i="3" s="1"/>
  <c r="EV19" i="3"/>
  <c r="EW12" i="3" s="1"/>
  <c r="EZ17" i="3"/>
  <c r="EZ16" i="3"/>
  <c r="EZ15" i="3"/>
  <c r="EZ14" i="3"/>
  <c r="EZ13" i="3"/>
  <c r="EZ12" i="3"/>
  <c r="EZ11" i="3"/>
  <c r="EZ10" i="3"/>
  <c r="EZ9" i="3"/>
  <c r="EZ8" i="3"/>
  <c r="BE13" i="2"/>
  <c r="AY10" i="2"/>
  <c r="AY9" i="2"/>
  <c r="AY17" i="2"/>
  <c r="AZ22" i="2"/>
  <c r="BA8" i="2"/>
  <c r="BA9" i="2"/>
  <c r="BA19" i="2" s="1"/>
  <c r="BA10" i="2"/>
  <c r="BA11" i="2"/>
  <c r="BA12" i="2"/>
  <c r="BA13" i="2"/>
  <c r="BA14" i="2"/>
  <c r="BA15" i="2"/>
  <c r="BA16" i="2"/>
  <c r="BF22" i="2"/>
  <c r="BG11" i="2"/>
  <c r="BG15" i="2"/>
  <c r="FD22" i="3"/>
  <c r="FB22" i="3"/>
  <c r="FD19" i="3"/>
  <c r="FE11" i="3" s="1"/>
  <c r="FB19" i="3"/>
  <c r="FF17" i="3"/>
  <c r="FF16" i="3"/>
  <c r="FF15" i="3"/>
  <c r="FF14" i="3"/>
  <c r="FF13" i="3"/>
  <c r="FF12" i="3"/>
  <c r="FF11" i="3"/>
  <c r="FF10" i="3"/>
  <c r="FF9" i="3"/>
  <c r="FF8" i="3"/>
  <c r="FC15" i="3"/>
  <c r="FJ22" i="3"/>
  <c r="FH22" i="3"/>
  <c r="FJ19" i="3"/>
  <c r="FK12" i="3" s="1"/>
  <c r="FK16" i="3"/>
  <c r="FH19" i="3"/>
  <c r="FI8" i="3" s="1"/>
  <c r="FL17" i="3"/>
  <c r="FL16" i="3"/>
  <c r="FL8" i="3"/>
  <c r="FL9" i="3"/>
  <c r="FL10" i="3"/>
  <c r="FL11" i="3"/>
  <c r="FL12" i="3"/>
  <c r="FL13" i="3"/>
  <c r="FL14" i="3"/>
  <c r="FL15" i="3"/>
  <c r="FP22" i="3"/>
  <c r="FN22" i="3"/>
  <c r="FP19" i="3"/>
  <c r="FQ12" i="3" s="1"/>
  <c r="FN19" i="3"/>
  <c r="FO11" i="3" s="1"/>
  <c r="FO9" i="3"/>
  <c r="FR17" i="3"/>
  <c r="FR16" i="3"/>
  <c r="FR15" i="3"/>
  <c r="FR14" i="3"/>
  <c r="FR13" i="3"/>
  <c r="FR12" i="3"/>
  <c r="FR11" i="3"/>
  <c r="FR10" i="3"/>
  <c r="FR9" i="3"/>
  <c r="FR8" i="3"/>
  <c r="FO8" i="3"/>
  <c r="FQ11" i="3"/>
  <c r="FX17" i="3"/>
  <c r="FX16" i="3"/>
  <c r="FX15" i="3"/>
  <c r="FX14" i="3"/>
  <c r="FX8" i="3"/>
  <c r="FX9" i="3"/>
  <c r="FX10" i="3"/>
  <c r="FX11" i="3"/>
  <c r="FX12" i="3"/>
  <c r="FX13" i="3"/>
  <c r="DV17" i="3"/>
  <c r="DV15" i="3"/>
  <c r="DV14" i="3"/>
  <c r="DV13" i="3"/>
  <c r="DV12" i="3"/>
  <c r="DV11" i="3"/>
  <c r="DV10" i="3"/>
  <c r="DV9" i="3"/>
  <c r="DV8" i="3"/>
  <c r="FV22" i="3"/>
  <c r="FT22" i="3"/>
  <c r="FV19" i="3"/>
  <c r="FW15" i="3" s="1"/>
  <c r="FT19" i="3"/>
  <c r="FW8" i="3"/>
  <c r="BT21" i="2"/>
  <c r="BR19" i="2"/>
  <c r="BS8" i="2" s="1"/>
  <c r="BP19" i="2"/>
  <c r="BQ15" i="2" s="1"/>
  <c r="BQ17" i="2"/>
  <c r="BT17" i="2"/>
  <c r="BT16" i="2"/>
  <c r="BT15" i="2"/>
  <c r="BT14" i="2"/>
  <c r="BT13" i="2"/>
  <c r="BT12" i="2"/>
  <c r="BT11" i="2"/>
  <c r="BT10" i="2"/>
  <c r="BT9" i="2"/>
  <c r="BT8" i="2"/>
  <c r="BT19" i="2" s="1"/>
  <c r="BZ8" i="2"/>
  <c r="BZ19" i="2" s="1"/>
  <c r="CA12" i="2" s="1"/>
  <c r="BZ9" i="2"/>
  <c r="BZ10" i="2"/>
  <c r="BZ11" i="2"/>
  <c r="BZ12" i="2"/>
  <c r="BZ13" i="2"/>
  <c r="BZ14" i="2"/>
  <c r="BZ15" i="2"/>
  <c r="BZ16" i="2"/>
  <c r="BZ17" i="2"/>
  <c r="BV19" i="2"/>
  <c r="BW16" i="2" s="1"/>
  <c r="BX19" i="2"/>
  <c r="BY14" i="2" s="1"/>
  <c r="BY8" i="2"/>
  <c r="BZ21" i="2"/>
  <c r="BQ11" i="2"/>
  <c r="BQ13" i="2"/>
  <c r="BR22" i="2"/>
  <c r="BS9" i="2"/>
  <c r="BS11" i="2"/>
  <c r="BS13" i="2"/>
  <c r="BS15" i="2"/>
  <c r="BV22" i="2"/>
  <c r="BY16" i="2"/>
  <c r="BY10" i="2"/>
  <c r="BW17" i="2"/>
  <c r="BW15" i="2"/>
  <c r="BW13" i="2"/>
  <c r="BW11" i="2"/>
  <c r="BW9" i="2"/>
  <c r="DT22" i="3"/>
  <c r="DR22" i="3"/>
  <c r="DT19" i="3"/>
  <c r="DR19" i="3"/>
  <c r="DS17" i="3" s="1"/>
  <c r="GB22" i="3"/>
  <c r="FZ22" i="3"/>
  <c r="GB19" i="3"/>
  <c r="GC17" i="3" s="1"/>
  <c r="FZ19" i="3"/>
  <c r="GA14" i="3" s="1"/>
  <c r="GA12" i="3"/>
  <c r="GD17" i="3"/>
  <c r="GD16" i="3"/>
  <c r="GD15" i="3"/>
  <c r="GD14" i="3"/>
  <c r="GD13" i="3"/>
  <c r="GD12" i="3"/>
  <c r="GD11" i="3"/>
  <c r="GD10" i="3"/>
  <c r="GD9" i="3"/>
  <c r="GD8" i="3"/>
  <c r="GA11" i="3"/>
  <c r="GC13" i="3"/>
  <c r="DS8" i="3"/>
  <c r="DS10" i="3"/>
  <c r="DS12" i="3"/>
  <c r="DS14" i="3"/>
  <c r="DS16" i="3"/>
  <c r="DS9" i="3"/>
  <c r="DS11" i="3"/>
  <c r="DS13" i="3"/>
  <c r="DS15" i="3"/>
  <c r="GF19" i="3"/>
  <c r="GG8" i="3" s="1"/>
  <c r="GI8" i="3"/>
  <c r="GJ8" i="3"/>
  <c r="GK8" i="3" s="1"/>
  <c r="GI9" i="3"/>
  <c r="GJ9" i="3"/>
  <c r="GK9" i="3" s="1"/>
  <c r="GI10" i="3"/>
  <c r="GJ10" i="3"/>
  <c r="GK10" i="3" s="1"/>
  <c r="GI11" i="3"/>
  <c r="GJ11" i="3"/>
  <c r="GK11" i="3" s="1"/>
  <c r="GI12" i="3"/>
  <c r="GJ12" i="3"/>
  <c r="GK12" i="3" s="1"/>
  <c r="GI13" i="3"/>
  <c r="GJ13" i="3"/>
  <c r="GK13" i="3"/>
  <c r="GI14" i="3"/>
  <c r="GJ14" i="3"/>
  <c r="GK14" i="3" s="1"/>
  <c r="GI15" i="3"/>
  <c r="GJ15" i="3"/>
  <c r="GK15" i="3" s="1"/>
  <c r="GI16" i="3"/>
  <c r="GJ16" i="3"/>
  <c r="GK16" i="3" s="1"/>
  <c r="GI17" i="3"/>
  <c r="GJ17" i="3"/>
  <c r="GK17" i="3" s="1"/>
  <c r="GF22" i="3"/>
  <c r="GH22" i="3"/>
  <c r="JW10" i="3"/>
  <c r="KA11" i="3"/>
  <c r="KA12" i="3"/>
  <c r="KA13" i="3"/>
  <c r="KA14" i="3"/>
  <c r="KA15" i="3"/>
  <c r="KA16" i="3"/>
  <c r="KA17" i="3"/>
  <c r="KC17" i="3"/>
  <c r="KC16" i="3"/>
  <c r="KC15" i="3"/>
  <c r="KC14" i="3"/>
  <c r="KC13" i="3"/>
  <c r="KC12" i="3"/>
  <c r="KC11" i="3"/>
  <c r="KC10" i="3"/>
  <c r="KC9" i="3"/>
  <c r="KC8" i="3"/>
  <c r="KA10" i="3"/>
  <c r="KA9" i="3"/>
  <c r="KA8" i="3"/>
  <c r="JY17" i="3"/>
  <c r="JY16" i="3"/>
  <c r="JY15" i="3"/>
  <c r="JY14" i="3"/>
  <c r="JY13" i="3"/>
  <c r="JY12" i="3"/>
  <c r="JY11" i="3"/>
  <c r="JY10" i="3"/>
  <c r="JY9" i="3"/>
  <c r="JY8" i="3"/>
  <c r="JW17" i="3"/>
  <c r="JW16" i="3"/>
  <c r="JW15" i="3"/>
  <c r="JW14" i="3"/>
  <c r="JW13" i="3"/>
  <c r="JW12" i="3"/>
  <c r="JW11" i="3"/>
  <c r="JW9" i="3"/>
  <c r="JW8" i="3"/>
  <c r="JU17" i="3"/>
  <c r="JU16" i="3"/>
  <c r="JU15" i="3"/>
  <c r="JU14" i="3"/>
  <c r="JU13" i="3"/>
  <c r="JU12" i="3"/>
  <c r="JU11" i="3"/>
  <c r="JU10" i="3"/>
  <c r="JU9" i="3"/>
  <c r="JU8" i="3"/>
  <c r="JS17" i="3"/>
  <c r="JS16" i="3"/>
  <c r="JS15" i="3"/>
  <c r="JS14" i="3"/>
  <c r="JS13" i="3"/>
  <c r="JS12" i="3"/>
  <c r="JS11" i="3"/>
  <c r="JS10" i="3"/>
  <c r="JS9" i="3"/>
  <c r="JS8" i="3"/>
  <c r="JQ17" i="3"/>
  <c r="JQ16" i="3"/>
  <c r="JQ15" i="3"/>
  <c r="JQ14" i="3"/>
  <c r="JQ13" i="3"/>
  <c r="JQ12" i="3"/>
  <c r="JQ11" i="3"/>
  <c r="JQ10" i="3"/>
  <c r="JQ9" i="3"/>
  <c r="JQ8" i="3"/>
  <c r="JO17" i="3"/>
  <c r="JO16" i="3"/>
  <c r="JO15" i="3"/>
  <c r="JO14" i="3"/>
  <c r="JO13" i="3"/>
  <c r="JO12" i="3"/>
  <c r="JO11" i="3"/>
  <c r="JO10" i="3"/>
  <c r="JO9" i="3"/>
  <c r="JO8" i="3"/>
  <c r="JM17" i="3"/>
  <c r="JM16" i="3"/>
  <c r="JM15" i="3"/>
  <c r="JM14" i="3"/>
  <c r="JM13" i="3"/>
  <c r="JM12" i="3"/>
  <c r="JM11" i="3"/>
  <c r="JM10" i="3"/>
  <c r="JM9" i="3"/>
  <c r="JM8" i="3"/>
  <c r="JK17" i="3"/>
  <c r="JK16" i="3"/>
  <c r="JK15" i="3"/>
  <c r="JK14" i="3"/>
  <c r="JK13" i="3"/>
  <c r="JK12" i="3"/>
  <c r="JK11" i="3"/>
  <c r="JK10" i="3"/>
  <c r="JK9" i="3"/>
  <c r="JK8" i="3"/>
  <c r="JI17" i="3"/>
  <c r="JI16" i="3"/>
  <c r="JI15" i="3"/>
  <c r="JI14" i="3"/>
  <c r="JI13" i="3"/>
  <c r="JI12" i="3"/>
  <c r="JI11" i="3"/>
  <c r="JI10" i="3"/>
  <c r="JI9" i="3"/>
  <c r="JI8" i="3"/>
  <c r="JG17" i="3"/>
  <c r="JG16" i="3"/>
  <c r="JG15" i="3"/>
  <c r="JG14" i="3"/>
  <c r="JG13" i="3"/>
  <c r="JG12" i="3"/>
  <c r="JG11" i="3"/>
  <c r="JG10" i="3"/>
  <c r="JG9" i="3"/>
  <c r="JG8" i="3"/>
  <c r="JE17" i="3"/>
  <c r="JE16" i="3"/>
  <c r="JE15" i="3"/>
  <c r="JE14" i="3"/>
  <c r="JE13" i="3"/>
  <c r="JE12" i="3"/>
  <c r="JE11" i="3"/>
  <c r="JE10" i="3"/>
  <c r="JE9" i="3"/>
  <c r="JE8" i="3"/>
  <c r="JC17" i="3"/>
  <c r="JC16" i="3"/>
  <c r="JC15" i="3"/>
  <c r="JC14" i="3"/>
  <c r="JC13" i="3"/>
  <c r="JC12" i="3"/>
  <c r="JC11" i="3"/>
  <c r="JC10" i="3"/>
  <c r="JC9" i="3"/>
  <c r="JC8" i="3"/>
  <c r="JA17" i="3"/>
  <c r="JA16" i="3"/>
  <c r="JA15" i="3"/>
  <c r="JA14" i="3"/>
  <c r="JA13" i="3"/>
  <c r="JA12" i="3"/>
  <c r="JA11" i="3"/>
  <c r="JA10" i="3"/>
  <c r="JA9" i="3"/>
  <c r="JA8" i="3"/>
  <c r="IX17" i="3"/>
  <c r="IY17" i="3"/>
  <c r="IX16" i="3"/>
  <c r="IY16" i="3" s="1"/>
  <c r="IX15" i="3"/>
  <c r="IY15" i="3" s="1"/>
  <c r="IX14" i="3"/>
  <c r="IY14" i="3" s="1"/>
  <c r="IX13" i="3"/>
  <c r="IY13" i="3" s="1"/>
  <c r="IX12" i="3"/>
  <c r="IY12" i="3" s="1"/>
  <c r="IX11" i="3"/>
  <c r="IY11" i="3" s="1"/>
  <c r="IX10" i="3"/>
  <c r="IY10" i="3" s="1"/>
  <c r="IX9" i="3"/>
  <c r="IY9" i="3" s="1"/>
  <c r="IX8" i="3"/>
  <c r="IY8" i="3" s="1"/>
  <c r="IW17" i="3"/>
  <c r="IW16" i="3"/>
  <c r="IW15" i="3"/>
  <c r="IW14" i="3"/>
  <c r="IW13" i="3"/>
  <c r="IW12" i="3"/>
  <c r="IW11" i="3"/>
  <c r="IW10" i="3"/>
  <c r="IW9" i="3"/>
  <c r="IW22" i="3" s="1"/>
  <c r="IW8" i="3"/>
  <c r="IU17" i="3"/>
  <c r="IU16" i="3"/>
  <c r="IU15" i="3"/>
  <c r="IU14" i="3"/>
  <c r="IU13" i="3"/>
  <c r="IU12" i="3"/>
  <c r="IU11" i="3"/>
  <c r="IU10" i="3"/>
  <c r="IU9" i="3"/>
  <c r="IU8" i="3"/>
  <c r="IS17" i="3"/>
  <c r="IS16" i="3"/>
  <c r="IS15" i="3"/>
  <c r="IR14" i="3"/>
  <c r="IS14" i="3" s="1"/>
  <c r="IS13" i="3"/>
  <c r="IR12" i="3"/>
  <c r="IS12" i="3" s="1"/>
  <c r="IR11" i="3"/>
  <c r="IS11" i="3" s="1"/>
  <c r="IS10" i="3"/>
  <c r="IS9" i="3"/>
  <c r="IS8" i="3"/>
  <c r="IQ17" i="3"/>
  <c r="IQ16" i="3"/>
  <c r="IQ15" i="3"/>
  <c r="IQ14" i="3"/>
  <c r="IQ13" i="3"/>
  <c r="IQ12" i="3"/>
  <c r="IQ11" i="3"/>
  <c r="IQ10" i="3"/>
  <c r="IQ9" i="3"/>
  <c r="IQ8" i="3"/>
  <c r="IO17" i="3"/>
  <c r="IO16" i="3"/>
  <c r="IO15" i="3"/>
  <c r="IO14" i="3"/>
  <c r="IO13" i="3"/>
  <c r="IO12" i="3"/>
  <c r="IO11" i="3"/>
  <c r="IO10" i="3"/>
  <c r="IO9" i="3"/>
  <c r="IO8" i="3"/>
  <c r="IL17" i="3"/>
  <c r="IM17" i="3" s="1"/>
  <c r="IM16" i="3"/>
  <c r="IL15" i="3"/>
  <c r="IM15" i="3" s="1"/>
  <c r="IL14" i="3"/>
  <c r="IM14" i="3" s="1"/>
  <c r="IL13" i="3"/>
  <c r="IM13" i="3"/>
  <c r="IL12" i="3"/>
  <c r="IM12" i="3" s="1"/>
  <c r="IL11" i="3"/>
  <c r="IL10" i="3"/>
  <c r="IM10" i="3" s="1"/>
  <c r="IL9" i="3"/>
  <c r="IM9" i="3" s="1"/>
  <c r="IL8" i="3"/>
  <c r="IM8" i="3" s="1"/>
  <c r="IK17" i="3"/>
  <c r="IK16" i="3"/>
  <c r="IK15" i="3"/>
  <c r="IK14" i="3"/>
  <c r="IK13" i="3"/>
  <c r="IK12" i="3"/>
  <c r="IK11" i="3"/>
  <c r="IK10" i="3"/>
  <c r="IK9" i="3"/>
  <c r="IK8" i="3"/>
  <c r="II17" i="3"/>
  <c r="II16" i="3"/>
  <c r="II15" i="3"/>
  <c r="II14" i="3"/>
  <c r="II13" i="3"/>
  <c r="II12" i="3"/>
  <c r="II11" i="3"/>
  <c r="II10" i="3"/>
  <c r="II9" i="3"/>
  <c r="II8" i="3"/>
  <c r="IF17" i="3"/>
  <c r="IG17" i="3" s="1"/>
  <c r="IF16" i="3"/>
  <c r="IG16" i="3" s="1"/>
  <c r="IF15" i="3"/>
  <c r="IG15" i="3" s="1"/>
  <c r="IG14" i="3"/>
  <c r="IF13" i="3"/>
  <c r="IG13" i="3" s="1"/>
  <c r="IF12" i="3"/>
  <c r="IG12" i="3" s="1"/>
  <c r="IF11" i="3"/>
  <c r="IG11" i="3" s="1"/>
  <c r="IF10" i="3"/>
  <c r="IG10" i="3" s="1"/>
  <c r="IF9" i="3"/>
  <c r="IG9" i="3" s="1"/>
  <c r="IF8" i="3"/>
  <c r="IE17" i="3"/>
  <c r="IE16" i="3"/>
  <c r="IE15" i="3"/>
  <c r="IE14" i="3"/>
  <c r="IE13" i="3"/>
  <c r="IE12" i="3"/>
  <c r="IE11" i="3"/>
  <c r="IE10" i="3"/>
  <c r="IE9" i="3"/>
  <c r="IE8" i="3"/>
  <c r="IC17" i="3"/>
  <c r="IC16" i="3"/>
  <c r="IC15" i="3"/>
  <c r="IC14" i="3"/>
  <c r="IC13" i="3"/>
  <c r="IC12" i="3"/>
  <c r="IC11" i="3"/>
  <c r="IC10" i="3"/>
  <c r="IC9" i="3"/>
  <c r="IC8" i="3"/>
  <c r="HZ17" i="3"/>
  <c r="IA17" i="3" s="1"/>
  <c r="HZ16" i="3"/>
  <c r="IA16" i="3" s="1"/>
  <c r="HZ15" i="3"/>
  <c r="IA15" i="3" s="1"/>
  <c r="HZ14" i="3"/>
  <c r="IA14" i="3"/>
  <c r="HZ13" i="3"/>
  <c r="IA13" i="3" s="1"/>
  <c r="HZ12" i="3"/>
  <c r="IA12" i="3" s="1"/>
  <c r="HZ11" i="3"/>
  <c r="IA11" i="3" s="1"/>
  <c r="HZ10" i="3"/>
  <c r="IA10" i="3" s="1"/>
  <c r="HZ9" i="3"/>
  <c r="IA9" i="3" s="1"/>
  <c r="HZ8" i="3"/>
  <c r="HY17" i="3"/>
  <c r="HY16" i="3"/>
  <c r="HY15" i="3"/>
  <c r="HY14" i="3"/>
  <c r="HY13" i="3"/>
  <c r="HY12" i="3"/>
  <c r="HY11" i="3"/>
  <c r="HY10" i="3"/>
  <c r="HY9" i="3"/>
  <c r="HY8" i="3"/>
  <c r="HW17" i="3"/>
  <c r="HW16" i="3"/>
  <c r="HW15" i="3"/>
  <c r="HW14" i="3"/>
  <c r="HW13" i="3"/>
  <c r="HW12" i="3"/>
  <c r="HW11" i="3"/>
  <c r="HW10" i="3"/>
  <c r="HW9" i="3"/>
  <c r="HW8" i="3"/>
  <c r="HU17" i="3"/>
  <c r="HU16" i="3"/>
  <c r="HU15" i="3"/>
  <c r="HU14" i="3"/>
  <c r="HU13" i="3"/>
  <c r="HU12" i="3"/>
  <c r="HU11" i="3"/>
  <c r="HU10" i="3"/>
  <c r="HU9" i="3"/>
  <c r="HU8" i="3"/>
  <c r="HS17" i="3"/>
  <c r="HS16" i="3"/>
  <c r="HS15" i="3"/>
  <c r="HS14" i="3"/>
  <c r="HS13" i="3"/>
  <c r="HS12" i="3"/>
  <c r="HS11" i="3"/>
  <c r="HS10" i="3"/>
  <c r="HS9" i="3"/>
  <c r="HS8" i="3"/>
  <c r="HQ17" i="3"/>
  <c r="HQ16" i="3"/>
  <c r="HQ15" i="3"/>
  <c r="HQ14" i="3"/>
  <c r="HQ13" i="3"/>
  <c r="HQ12" i="3"/>
  <c r="HQ11" i="3"/>
  <c r="HQ10" i="3"/>
  <c r="HQ9" i="3"/>
  <c r="HQ8" i="3"/>
  <c r="HN17" i="3"/>
  <c r="HO17" i="3" s="1"/>
  <c r="HN16" i="3"/>
  <c r="HO16" i="3" s="1"/>
  <c r="HN15" i="3"/>
  <c r="HO15" i="3" s="1"/>
  <c r="HN14" i="3"/>
  <c r="HO14" i="3" s="1"/>
  <c r="HN13" i="3"/>
  <c r="HO13" i="3" s="1"/>
  <c r="HN12" i="3"/>
  <c r="HO12" i="3" s="1"/>
  <c r="HN11" i="3"/>
  <c r="HO11" i="3" s="1"/>
  <c r="HN10" i="3"/>
  <c r="HO10" i="3" s="1"/>
  <c r="HN9" i="3"/>
  <c r="HO9" i="3"/>
  <c r="HN8" i="3"/>
  <c r="HO8" i="3" s="1"/>
  <c r="HM17" i="3"/>
  <c r="HM16" i="3"/>
  <c r="HM15" i="3"/>
  <c r="HM14" i="3"/>
  <c r="HM13" i="3"/>
  <c r="HM12" i="3"/>
  <c r="HM11" i="3"/>
  <c r="HM10" i="3"/>
  <c r="HM9" i="3"/>
  <c r="HM8" i="3"/>
  <c r="HK17" i="3"/>
  <c r="HK16" i="3"/>
  <c r="HK15" i="3"/>
  <c r="HK14" i="3"/>
  <c r="HK13" i="3"/>
  <c r="HK12" i="3"/>
  <c r="HK11" i="3"/>
  <c r="HK10" i="3"/>
  <c r="HK9" i="3"/>
  <c r="HK8" i="3"/>
  <c r="HH17" i="3"/>
  <c r="HI17" i="3" s="1"/>
  <c r="HH16" i="3"/>
  <c r="HI16" i="3" s="1"/>
  <c r="HH15" i="3"/>
  <c r="HI15" i="3"/>
  <c r="HH14" i="3"/>
  <c r="HI14" i="3" s="1"/>
  <c r="HH13" i="3"/>
  <c r="HI13" i="3" s="1"/>
  <c r="HH12" i="3"/>
  <c r="HI12" i="3" s="1"/>
  <c r="HH11" i="3"/>
  <c r="HI11" i="3" s="1"/>
  <c r="HH10" i="3"/>
  <c r="HI10" i="3" s="1"/>
  <c r="HH9" i="3"/>
  <c r="HI9" i="3" s="1"/>
  <c r="HH8" i="3"/>
  <c r="HG17" i="3"/>
  <c r="HG16" i="3"/>
  <c r="HG15" i="3"/>
  <c r="HG14" i="3"/>
  <c r="HG13" i="3"/>
  <c r="HG12" i="3"/>
  <c r="HG11" i="3"/>
  <c r="HG10" i="3"/>
  <c r="HG9" i="3"/>
  <c r="HG8" i="3"/>
  <c r="HE17" i="3"/>
  <c r="HE16" i="3"/>
  <c r="HE15" i="3"/>
  <c r="HE14" i="3"/>
  <c r="HE13" i="3"/>
  <c r="HE12" i="3"/>
  <c r="HE11" i="3"/>
  <c r="HE10" i="3"/>
  <c r="HE9" i="3"/>
  <c r="HE8" i="3"/>
  <c r="HB17" i="3"/>
  <c r="HC17" i="3" s="1"/>
  <c r="HB16" i="3"/>
  <c r="HC16" i="3" s="1"/>
  <c r="HB15" i="3"/>
  <c r="HC15" i="3" s="1"/>
  <c r="HB14" i="3"/>
  <c r="HC14" i="3" s="1"/>
  <c r="HB13" i="3"/>
  <c r="HC13" i="3" s="1"/>
  <c r="HB12" i="3"/>
  <c r="HC12" i="3" s="1"/>
  <c r="HB11" i="3"/>
  <c r="HC11" i="3" s="1"/>
  <c r="HB10" i="3"/>
  <c r="HC10" i="3" s="1"/>
  <c r="HB9" i="3"/>
  <c r="HB8" i="3"/>
  <c r="HC8" i="3" s="1"/>
  <c r="HA17" i="3"/>
  <c r="HA16" i="3"/>
  <c r="HA15" i="3"/>
  <c r="HA14" i="3"/>
  <c r="HA13" i="3"/>
  <c r="HA12" i="3"/>
  <c r="HA11" i="3"/>
  <c r="HA10" i="3"/>
  <c r="HA9" i="3"/>
  <c r="HA8" i="3"/>
  <c r="GY17" i="3"/>
  <c r="GY16" i="3"/>
  <c r="GY15" i="3"/>
  <c r="GY14" i="3"/>
  <c r="GY13" i="3"/>
  <c r="GY12" i="3"/>
  <c r="GY11" i="3"/>
  <c r="GY10" i="3"/>
  <c r="GY9" i="3"/>
  <c r="GY8" i="3"/>
  <c r="GV17" i="3"/>
  <c r="GW17" i="3" s="1"/>
  <c r="GV16" i="3"/>
  <c r="GW16" i="3" s="1"/>
  <c r="GV15" i="3"/>
  <c r="GW15" i="3" s="1"/>
  <c r="GV14" i="3"/>
  <c r="GW14" i="3" s="1"/>
  <c r="GV13" i="3"/>
  <c r="GW13" i="3"/>
  <c r="GV12" i="3"/>
  <c r="GW12" i="3" s="1"/>
  <c r="GV11" i="3"/>
  <c r="GW11" i="3" s="1"/>
  <c r="GV10" i="3"/>
  <c r="GW10" i="3"/>
  <c r="GV9" i="3"/>
  <c r="GW9" i="3" s="1"/>
  <c r="GV8" i="3"/>
  <c r="GW8" i="3" s="1"/>
  <c r="GU10" i="3"/>
  <c r="GU17" i="3"/>
  <c r="GU16" i="3"/>
  <c r="GU15" i="3"/>
  <c r="GU14" i="3"/>
  <c r="GU13" i="3"/>
  <c r="GU12" i="3"/>
  <c r="GU11" i="3"/>
  <c r="GU9" i="3"/>
  <c r="GU8" i="3"/>
  <c r="GS17" i="3"/>
  <c r="GS16" i="3"/>
  <c r="GS15" i="3"/>
  <c r="GS14" i="3"/>
  <c r="GS13" i="3"/>
  <c r="GS12" i="3"/>
  <c r="GS11" i="3"/>
  <c r="GS10" i="3"/>
  <c r="GS9" i="3"/>
  <c r="GS8" i="3"/>
  <c r="GP17" i="3"/>
  <c r="GQ17" i="3" s="1"/>
  <c r="GP16" i="3"/>
  <c r="GQ16" i="3" s="1"/>
  <c r="GP15" i="3"/>
  <c r="GQ15" i="3" s="1"/>
  <c r="GP14" i="3"/>
  <c r="GQ14" i="3" s="1"/>
  <c r="GP13" i="3"/>
  <c r="GQ13" i="3"/>
  <c r="GP12" i="3"/>
  <c r="GQ12" i="3" s="1"/>
  <c r="GP11" i="3"/>
  <c r="GQ11" i="3" s="1"/>
  <c r="GP10" i="3"/>
  <c r="GQ10" i="3" s="1"/>
  <c r="GP9" i="3"/>
  <c r="GQ9" i="3"/>
  <c r="GP8" i="3"/>
  <c r="GO17" i="3"/>
  <c r="GO16" i="3"/>
  <c r="GO15" i="3"/>
  <c r="GO14" i="3"/>
  <c r="GO13" i="3"/>
  <c r="GO12" i="3"/>
  <c r="GO11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F17" i="3"/>
  <c r="F8" i="3"/>
  <c r="F9" i="3"/>
  <c r="F10" i="3"/>
  <c r="F11" i="3"/>
  <c r="F12" i="3"/>
  <c r="F13" i="3"/>
  <c r="F14" i="3"/>
  <c r="F15" i="3"/>
  <c r="F16" i="3"/>
  <c r="D19" i="3"/>
  <c r="E14" i="3" s="1"/>
  <c r="B19" i="3"/>
  <c r="CD19" i="2"/>
  <c r="CE12" i="2" s="1"/>
  <c r="CE13" i="2"/>
  <c r="CP19" i="2"/>
  <c r="CQ16" i="2"/>
  <c r="CN19" i="2"/>
  <c r="CO13" i="2" s="1"/>
  <c r="CL19" i="2"/>
  <c r="CM16" i="2" s="1"/>
  <c r="CM19" i="2" s="1"/>
  <c r="CJ19" i="2"/>
  <c r="CK13" i="2" s="1"/>
  <c r="CK11" i="2"/>
  <c r="CH19" i="2"/>
  <c r="CI12" i="2"/>
  <c r="CF17" i="2"/>
  <c r="CF8" i="2"/>
  <c r="CF9" i="2"/>
  <c r="CF10" i="2"/>
  <c r="CF11" i="2"/>
  <c r="CF12" i="2"/>
  <c r="CF19" i="2" s="1"/>
  <c r="CF13" i="2"/>
  <c r="CF14" i="2"/>
  <c r="CF15" i="2"/>
  <c r="CF16" i="2"/>
  <c r="CB19" i="2"/>
  <c r="CC13" i="2"/>
  <c r="BN17" i="2"/>
  <c r="BN8" i="2"/>
  <c r="BN9" i="2"/>
  <c r="BN10" i="2"/>
  <c r="BO10" i="2" s="1"/>
  <c r="BN11" i="2"/>
  <c r="BN12" i="2"/>
  <c r="BN13" i="2"/>
  <c r="BO13" i="2" s="1"/>
  <c r="BN14" i="2"/>
  <c r="BN15" i="2"/>
  <c r="BN16" i="2"/>
  <c r="BL19" i="2"/>
  <c r="BM15" i="2" s="1"/>
  <c r="BJ19" i="2"/>
  <c r="BK13" i="2" s="1"/>
  <c r="BK19" i="2" s="1"/>
  <c r="B19" i="2"/>
  <c r="B22" i="2" s="1"/>
  <c r="C12" i="2"/>
  <c r="CF21" i="2"/>
  <c r="F8" i="2"/>
  <c r="F19" i="2"/>
  <c r="F9" i="2"/>
  <c r="F10" i="2"/>
  <c r="F11" i="2"/>
  <c r="F12" i="2"/>
  <c r="G12" i="2"/>
  <c r="F13" i="2"/>
  <c r="F14" i="2"/>
  <c r="G14" i="2"/>
  <c r="F15" i="2"/>
  <c r="F16" i="2"/>
  <c r="F17" i="2"/>
  <c r="D19" i="2"/>
  <c r="E10" i="2" s="1"/>
  <c r="E8" i="2"/>
  <c r="D22" i="3"/>
  <c r="GT22" i="3"/>
  <c r="GR22" i="3"/>
  <c r="GZ22" i="3"/>
  <c r="GX22" i="3"/>
  <c r="HF22" i="3"/>
  <c r="HD22" i="3"/>
  <c r="BN21" i="2"/>
  <c r="GN22" i="3"/>
  <c r="GL22" i="3"/>
  <c r="HJ22" i="3"/>
  <c r="HL22" i="3"/>
  <c r="HT22" i="3"/>
  <c r="HT23" i="3" s="1"/>
  <c r="HR22" i="3"/>
  <c r="HP22" i="3"/>
  <c r="B22" i="3"/>
  <c r="HX22" i="3"/>
  <c r="HV22" i="3"/>
  <c r="ID22" i="3"/>
  <c r="IB22" i="3"/>
  <c r="IP22" i="3"/>
  <c r="IN22" i="3"/>
  <c r="IH22" i="3"/>
  <c r="IJ22" i="3"/>
  <c r="IT22" i="3"/>
  <c r="IV22" i="3"/>
  <c r="JD22" i="3"/>
  <c r="JD23" i="3" s="1"/>
  <c r="JJ22" i="3"/>
  <c r="JJ23" i="3" s="1"/>
  <c r="JP22" i="3"/>
  <c r="JP23" i="3" s="1"/>
  <c r="JV22" i="3"/>
  <c r="JV23" i="3"/>
  <c r="KB22" i="3"/>
  <c r="KB23" i="3" s="1"/>
  <c r="JX22" i="3"/>
  <c r="JZ22" i="3"/>
  <c r="JR22" i="3"/>
  <c r="JT22" i="3"/>
  <c r="JL22" i="3"/>
  <c r="JN22" i="3"/>
  <c r="JF22" i="3"/>
  <c r="JH22" i="3"/>
  <c r="IZ22" i="3"/>
  <c r="JB22" i="3"/>
  <c r="CL22" i="2"/>
  <c r="CL23" i="2" s="1"/>
  <c r="CK12" i="2"/>
  <c r="CE9" i="2"/>
  <c r="CH22" i="2"/>
  <c r="CH23" i="2" s="1"/>
  <c r="CD22" i="2"/>
  <c r="CI10" i="2"/>
  <c r="C11" i="2"/>
  <c r="CI11" i="2"/>
  <c r="E9" i="2"/>
  <c r="CI16" i="2"/>
  <c r="CM9" i="2"/>
  <c r="CI13" i="2"/>
  <c r="CI8" i="2"/>
  <c r="CI15" i="2"/>
  <c r="CQ11" i="2"/>
  <c r="CP22" i="2"/>
  <c r="CP23" i="2"/>
  <c r="E14" i="2"/>
  <c r="BJ22" i="2"/>
  <c r="C9" i="2"/>
  <c r="CM13" i="2"/>
  <c r="CQ10" i="2"/>
  <c r="CM15" i="2"/>
  <c r="CO12" i="2"/>
  <c r="E12" i="2"/>
  <c r="BK14" i="2"/>
  <c r="CM17" i="2"/>
  <c r="CQ17" i="2"/>
  <c r="CC14" i="2"/>
  <c r="C13" i="2"/>
  <c r="CB22" i="2"/>
  <c r="BK12" i="2"/>
  <c r="CC8" i="2"/>
  <c r="CC12" i="2"/>
  <c r="CC17" i="2"/>
  <c r="CI14" i="2"/>
  <c r="CK10" i="2"/>
  <c r="CQ9" i="2"/>
  <c r="CQ15" i="2"/>
  <c r="BN19" i="2"/>
  <c r="BO16" i="2" s="1"/>
  <c r="BO17" i="2"/>
  <c r="CC10" i="2"/>
  <c r="CC15" i="2"/>
  <c r="CC9" i="2"/>
  <c r="CC19" i="2" s="1"/>
  <c r="BK10" i="2"/>
  <c r="BM9" i="2"/>
  <c r="CC11" i="2"/>
  <c r="CC16" i="2"/>
  <c r="CQ12" i="2"/>
  <c r="CE10" i="2"/>
  <c r="BK15" i="2"/>
  <c r="CM10" i="2"/>
  <c r="CO15" i="2"/>
  <c r="C8" i="2"/>
  <c r="BK8" i="2"/>
  <c r="BK16" i="2"/>
  <c r="CI9" i="2"/>
  <c r="CI17" i="2"/>
  <c r="CI19" i="2" s="1"/>
  <c r="CK14" i="2"/>
  <c r="CM11" i="2"/>
  <c r="CO8" i="2"/>
  <c r="CO16" i="2"/>
  <c r="CQ13" i="2"/>
  <c r="E13" i="3"/>
  <c r="BK9" i="2"/>
  <c r="BK17" i="2"/>
  <c r="CE17" i="2"/>
  <c r="CK15" i="2"/>
  <c r="CM12" i="2"/>
  <c r="CO9" i="2"/>
  <c r="CO17" i="2"/>
  <c r="CQ14" i="2"/>
  <c r="E12" i="3"/>
  <c r="CJ22" i="2"/>
  <c r="CJ23" i="2" s="1"/>
  <c r="C14" i="2"/>
  <c r="E16" i="2"/>
  <c r="BK11" i="2"/>
  <c r="CE11" i="2"/>
  <c r="CK9" i="2"/>
  <c r="CM14" i="2"/>
  <c r="CO11" i="2"/>
  <c r="CQ8" i="2"/>
  <c r="CQ19" i="2" s="1"/>
  <c r="CM8" i="2"/>
  <c r="GG17" i="3"/>
  <c r="GG16" i="3"/>
  <c r="GG15" i="3"/>
  <c r="GG14" i="3"/>
  <c r="GG13" i="3"/>
  <c r="GG12" i="3"/>
  <c r="GG11" i="3"/>
  <c r="GG10" i="3"/>
  <c r="GG9" i="3"/>
  <c r="BO9" i="2"/>
  <c r="E17" i="3"/>
  <c r="E8" i="3"/>
  <c r="FI16" i="3"/>
  <c r="EW17" i="3"/>
  <c r="EQ9" i="3"/>
  <c r="EQ16" i="3"/>
  <c r="EM14" i="3"/>
  <c r="EM17" i="3"/>
  <c r="EM9" i="3"/>
  <c r="EM16" i="3"/>
  <c r="CU16" i="3"/>
  <c r="CU8" i="3"/>
  <c r="EE16" i="3"/>
  <c r="DG10" i="3"/>
  <c r="DG15" i="3"/>
  <c r="E11" i="3"/>
  <c r="DU14" i="3"/>
  <c r="FI17" i="3"/>
  <c r="EY16" i="3"/>
  <c r="EY17" i="3"/>
  <c r="EK9" i="3"/>
  <c r="EM10" i="3"/>
  <c r="CU12" i="3"/>
  <c r="EE12" i="3"/>
  <c r="CO15" i="3"/>
  <c r="FW12" i="3"/>
  <c r="FW11" i="3"/>
  <c r="GA9" i="3"/>
  <c r="GA16" i="3"/>
  <c r="FW13" i="3"/>
  <c r="FW14" i="3"/>
  <c r="FW10" i="3"/>
  <c r="FW17" i="3"/>
  <c r="FI15" i="3"/>
  <c r="FI12" i="3"/>
  <c r="FI9" i="3"/>
  <c r="FU14" i="3"/>
  <c r="FK17" i="3"/>
  <c r="FK15" i="3"/>
  <c r="EQ8" i="3"/>
  <c r="EQ11" i="3"/>
  <c r="EQ14" i="3"/>
  <c r="EQ17" i="3"/>
  <c r="CU13" i="3"/>
  <c r="CU9" i="3"/>
  <c r="EE11" i="3"/>
  <c r="EE15" i="3"/>
  <c r="DO15" i="3"/>
  <c r="DG16" i="3"/>
  <c r="DA11" i="3"/>
  <c r="DA15" i="3"/>
  <c r="CQ9" i="3"/>
  <c r="CQ13" i="3"/>
  <c r="CI11" i="3"/>
  <c r="CI15" i="3"/>
  <c r="CC9" i="3"/>
  <c r="CC13" i="3"/>
  <c r="CC17" i="3"/>
  <c r="CF22" i="3"/>
  <c r="CF23" i="3" s="1"/>
  <c r="EQ10" i="3"/>
  <c r="CU15" i="3"/>
  <c r="CU11" i="3"/>
  <c r="EE8" i="3"/>
  <c r="EE9" i="3"/>
  <c r="EE13" i="3"/>
  <c r="DO13" i="3"/>
  <c r="DG13" i="3"/>
  <c r="DA9" i="3"/>
  <c r="DA13" i="3"/>
  <c r="CQ11" i="3"/>
  <c r="CI9" i="3"/>
  <c r="CC11" i="3"/>
  <c r="CW15" i="3"/>
  <c r="GC8" i="3"/>
  <c r="DU17" i="3"/>
  <c r="EW15" i="3"/>
  <c r="EW11" i="3"/>
  <c r="FU12" i="3"/>
  <c r="C11" i="3"/>
  <c r="E16" i="3"/>
  <c r="E15" i="3"/>
  <c r="FQ13" i="3"/>
  <c r="FQ16" i="3"/>
  <c r="EW14" i="3"/>
  <c r="ES14" i="3"/>
  <c r="EM8" i="3"/>
  <c r="EA14" i="3"/>
  <c r="CO8" i="3"/>
  <c r="CE15" i="3"/>
  <c r="BQ10" i="3"/>
  <c r="BS9" i="3"/>
  <c r="BS17" i="3"/>
  <c r="BM16" i="3"/>
  <c r="ES12" i="3"/>
  <c r="GC12" i="3"/>
  <c r="DV22" i="3"/>
  <c r="DV23" i="3" s="1"/>
  <c r="IR22" i="3"/>
  <c r="IR23" i="3" s="1"/>
  <c r="GC16" i="3"/>
  <c r="FQ9" i="3"/>
  <c r="FQ8" i="3"/>
  <c r="FQ14" i="3"/>
  <c r="FQ10" i="3"/>
  <c r="ES8" i="3"/>
  <c r="ES11" i="3"/>
  <c r="DI8" i="3"/>
  <c r="DC16" i="3"/>
  <c r="CO13" i="3"/>
  <c r="BQ12" i="3"/>
  <c r="BQ13" i="3"/>
  <c r="BM11" i="3"/>
  <c r="BM13" i="3"/>
  <c r="GC10" i="3"/>
  <c r="FU11" i="3"/>
  <c r="EW9" i="3"/>
  <c r="FU10" i="3"/>
  <c r="GC11" i="3"/>
  <c r="CO14" i="3"/>
  <c r="EW16" i="3"/>
  <c r="GC9" i="3"/>
  <c r="GJ22" i="3"/>
  <c r="GJ23" i="3" s="1"/>
  <c r="IX22" i="3"/>
  <c r="IX23" i="3" s="1"/>
  <c r="FQ15" i="3"/>
  <c r="CW8" i="3"/>
  <c r="CE11" i="3"/>
  <c r="BW11" i="3"/>
  <c r="BQ9" i="3"/>
  <c r="BS13" i="3"/>
  <c r="BS12" i="3"/>
  <c r="GC15" i="3"/>
  <c r="FI11" i="3"/>
  <c r="FO10" i="3"/>
  <c r="EQ13" i="3"/>
  <c r="EM15" i="3"/>
  <c r="CU14" i="3"/>
  <c r="DY13" i="3"/>
  <c r="DY9" i="3"/>
  <c r="EA8" i="3"/>
  <c r="EG9" i="3"/>
  <c r="EG15" i="3"/>
  <c r="EG17" i="3"/>
  <c r="DI16" i="3"/>
  <c r="DA12" i="3"/>
  <c r="CE14" i="3"/>
  <c r="BY12" i="3"/>
  <c r="DA14" i="3"/>
  <c r="BY16" i="3"/>
  <c r="GC14" i="3"/>
  <c r="EY12" i="3"/>
  <c r="EM12" i="3"/>
  <c r="DY16" i="3"/>
  <c r="EG10" i="3"/>
  <c r="EG12" i="3"/>
  <c r="DI13" i="3"/>
  <c r="DI15" i="3"/>
  <c r="DA10" i="3"/>
  <c r="CE8" i="3"/>
  <c r="CE12" i="3"/>
  <c r="F19" i="3"/>
  <c r="G13" i="3" s="1"/>
  <c r="HI8" i="3"/>
  <c r="IG8" i="3"/>
  <c r="C16" i="3"/>
  <c r="C17" i="3"/>
  <c r="DU8" i="3"/>
  <c r="GA13" i="3"/>
  <c r="GA17" i="3"/>
  <c r="GA10" i="3"/>
  <c r="GA8" i="3"/>
  <c r="DU15" i="3"/>
  <c r="FI10" i="3"/>
  <c r="FO16" i="3"/>
  <c r="FO13" i="3"/>
  <c r="FI14" i="3"/>
  <c r="FE9" i="3"/>
  <c r="EK10" i="3"/>
  <c r="EK17" i="3"/>
  <c r="EE14" i="3"/>
  <c r="DA8" i="3"/>
  <c r="DC10" i="3"/>
  <c r="DA16" i="3"/>
  <c r="DC17" i="3"/>
  <c r="CO12" i="3"/>
  <c r="BS15" i="3"/>
  <c r="BS16" i="3"/>
  <c r="DU16" i="3"/>
  <c r="GA15" i="3"/>
  <c r="FI13" i="3"/>
  <c r="FO17" i="3"/>
  <c r="FE15" i="3"/>
  <c r="EQ12" i="3"/>
  <c r="EK14" i="3"/>
  <c r="DC9" i="3"/>
  <c r="FE13" i="3"/>
  <c r="EZ19" i="3"/>
  <c r="G9" i="2"/>
  <c r="G19" i="2" s="1"/>
  <c r="G16" i="2"/>
  <c r="F22" i="2"/>
  <c r="G15" i="2"/>
  <c r="G13" i="2"/>
  <c r="G17" i="2"/>
  <c r="G8" i="2"/>
  <c r="G11" i="2"/>
  <c r="G10" i="2"/>
  <c r="CG9" i="2"/>
  <c r="CG17" i="2"/>
  <c r="BO12" i="2"/>
  <c r="BO14" i="2"/>
  <c r="E11" i="2"/>
  <c r="E19" i="2" s="1"/>
  <c r="E15" i="2"/>
  <c r="BZ22" i="2"/>
  <c r="BZ23" i="2"/>
  <c r="CA16" i="2"/>
  <c r="CA14" i="2"/>
  <c r="CA8" i="2"/>
  <c r="CA9" i="2"/>
  <c r="CA19" i="2" s="1"/>
  <c r="CA13" i="2"/>
  <c r="CA15" i="2"/>
  <c r="CA17" i="2"/>
  <c r="CA11" i="2"/>
  <c r="CG8" i="2"/>
  <c r="BO11" i="2"/>
  <c r="BO8" i="2"/>
  <c r="E17" i="2"/>
  <c r="E13" i="2"/>
  <c r="CA10" i="2"/>
  <c r="BU16" i="2"/>
  <c r="GD19" i="3"/>
  <c r="BW10" i="2"/>
  <c r="BW19" i="2" s="1"/>
  <c r="BW14" i="2"/>
  <c r="BY9" i="2"/>
  <c r="BY13" i="2"/>
  <c r="BY17" i="2"/>
  <c r="BS14" i="2"/>
  <c r="BS10" i="2"/>
  <c r="BS19" i="2"/>
  <c r="BQ16" i="2"/>
  <c r="BQ12" i="2"/>
  <c r="BQ8" i="2"/>
  <c r="BX22" i="2"/>
  <c r="BW8" i="2"/>
  <c r="BS17" i="2"/>
  <c r="FW16" i="3"/>
  <c r="FU16" i="3"/>
  <c r="BC11" i="2"/>
  <c r="BC13" i="2"/>
  <c r="BI16" i="2"/>
  <c r="FE16" i="3"/>
  <c r="BG13" i="2"/>
  <c r="EW8" i="3"/>
  <c r="EW13" i="3"/>
  <c r="EW10" i="3"/>
  <c r="EY9" i="3"/>
  <c r="EY8" i="3"/>
  <c r="BI9" i="2"/>
  <c r="BI13" i="2"/>
  <c r="ET22" i="3"/>
  <c r="ET23" i="3" s="1"/>
  <c r="BU14" i="2"/>
  <c r="BU8" i="2"/>
  <c r="BW12" i="2"/>
  <c r="BY11" i="2"/>
  <c r="BY15" i="2"/>
  <c r="BS16" i="2"/>
  <c r="BS12" i="2"/>
  <c r="BQ14" i="2"/>
  <c r="BQ10" i="2"/>
  <c r="FC16" i="3"/>
  <c r="BC8" i="2"/>
  <c r="BI10" i="2"/>
  <c r="BI8" i="2"/>
  <c r="EY13" i="3"/>
  <c r="BD22" i="2"/>
  <c r="BE16" i="2"/>
  <c r="BE15" i="2"/>
  <c r="BE8" i="2"/>
  <c r="BE12" i="2"/>
  <c r="BE11" i="2"/>
  <c r="BE14" i="2"/>
  <c r="FC17" i="3"/>
  <c r="FC12" i="3"/>
  <c r="BG10" i="2"/>
  <c r="BG19" i="2" s="1"/>
  <c r="BG14" i="2"/>
  <c r="BG17" i="2"/>
  <c r="BG8" i="2"/>
  <c r="BG12" i="2"/>
  <c r="BG16" i="2"/>
  <c r="AQ12" i="2"/>
  <c r="AQ19" i="2" s="1"/>
  <c r="AQ17" i="2"/>
  <c r="AQ8" i="2"/>
  <c r="AQ14" i="2"/>
  <c r="AQ13" i="2"/>
  <c r="AQ10" i="2"/>
  <c r="AQ15" i="2"/>
  <c r="AP22" i="2"/>
  <c r="AP23" i="2"/>
  <c r="AQ16" i="2"/>
  <c r="AQ9" i="2"/>
  <c r="AQ11" i="2"/>
  <c r="AW13" i="2"/>
  <c r="EE17" i="3"/>
  <c r="AU16" i="2"/>
  <c r="AU12" i="2"/>
  <c r="AU8" i="2"/>
  <c r="AS13" i="2"/>
  <c r="AV22" i="2"/>
  <c r="AV23" i="2"/>
  <c r="AS16" i="2"/>
  <c r="DM9" i="3"/>
  <c r="DM12" i="3"/>
  <c r="DO17" i="3"/>
  <c r="AU17" i="2"/>
  <c r="DI11" i="3"/>
  <c r="CQ8" i="3"/>
  <c r="CK9" i="3"/>
  <c r="CK11" i="3"/>
  <c r="CK13" i="3"/>
  <c r="AG15" i="2"/>
  <c r="AG11" i="2"/>
  <c r="AI14" i="2"/>
  <c r="AI10" i="2"/>
  <c r="AH22" i="2"/>
  <c r="CC8" i="3"/>
  <c r="CC10" i="3"/>
  <c r="CC12" i="3"/>
  <c r="CC14" i="3"/>
  <c r="CC16" i="3"/>
  <c r="BY17" i="3"/>
  <c r="BW10" i="3"/>
  <c r="BW14" i="3"/>
  <c r="BW8" i="3"/>
  <c r="BZ22" i="3"/>
  <c r="BZ23" i="3" s="1"/>
  <c r="BK9" i="3"/>
  <c r="BK13" i="3"/>
  <c r="BK17" i="3"/>
  <c r="BN22" i="3"/>
  <c r="BN23" i="3" s="1"/>
  <c r="DM17" i="3"/>
  <c r="AW15" i="2"/>
  <c r="AW16" i="2"/>
  <c r="AU14" i="2"/>
  <c r="AS17" i="2"/>
  <c r="AS9" i="2"/>
  <c r="AS12" i="2"/>
  <c r="AS10" i="2"/>
  <c r="AS19" i="2" s="1"/>
  <c r="CQ10" i="3"/>
  <c r="CQ14" i="3"/>
  <c r="CK8" i="3"/>
  <c r="CK10" i="3"/>
  <c r="CK12" i="3"/>
  <c r="CK14" i="3"/>
  <c r="CK16" i="3"/>
  <c r="AG17" i="2"/>
  <c r="AG13" i="2"/>
  <c r="AG9" i="2"/>
  <c r="AI16" i="2"/>
  <c r="AI12" i="2"/>
  <c r="AI19" i="2" s="1"/>
  <c r="CG12" i="3"/>
  <c r="CG14" i="3"/>
  <c r="BW12" i="3"/>
  <c r="BW16" i="3"/>
  <c r="BK11" i="3"/>
  <c r="DK17" i="3"/>
  <c r="DK13" i="3"/>
  <c r="DK15" i="3"/>
  <c r="DK14" i="3"/>
  <c r="FA15" i="3"/>
  <c r="FA12" i="3"/>
  <c r="FA9" i="3"/>
  <c r="FA8" i="3"/>
  <c r="G15" i="3"/>
  <c r="GE15" i="3"/>
  <c r="GE16" i="3"/>
  <c r="GE9" i="3"/>
  <c r="GE13" i="3"/>
  <c r="FW9" i="3" l="1"/>
  <c r="EB22" i="3"/>
  <c r="EB23" i="3" s="1"/>
  <c r="DY15" i="3"/>
  <c r="CI17" i="3"/>
  <c r="CE16" i="3"/>
  <c r="BK10" i="3"/>
  <c r="BM17" i="3"/>
  <c r="CL22" i="3"/>
  <c r="CL23" i="3" s="1"/>
  <c r="BK14" i="3"/>
  <c r="AV19" i="3"/>
  <c r="JQ22" i="3"/>
  <c r="EY11" i="3"/>
  <c r="DG9" i="3"/>
  <c r="DG14" i="3"/>
  <c r="BK15" i="3"/>
  <c r="FR22" i="3"/>
  <c r="FR23" i="3" s="1"/>
  <c r="ET19" i="3"/>
  <c r="G11" i="3"/>
  <c r="G10" i="3"/>
  <c r="GV22" i="3"/>
  <c r="GV23" i="3" s="1"/>
  <c r="GE8" i="3"/>
  <c r="GE11" i="3"/>
  <c r="GE12" i="3"/>
  <c r="FA17" i="3"/>
  <c r="FA13" i="3"/>
  <c r="FA10" i="3"/>
  <c r="JA22" i="3"/>
  <c r="JC22" i="3"/>
  <c r="JE22" i="3"/>
  <c r="JG22" i="3"/>
  <c r="JI22" i="3"/>
  <c r="JO22" i="3"/>
  <c r="JS22" i="3"/>
  <c r="JY22" i="3"/>
  <c r="KC22" i="3"/>
  <c r="GD22" i="3"/>
  <c r="GD23" i="3" s="1"/>
  <c r="GE17" i="3"/>
  <c r="DV19" i="3"/>
  <c r="DW9" i="3" s="1"/>
  <c r="CW13" i="3"/>
  <c r="CW14" i="3"/>
  <c r="CW10" i="3"/>
  <c r="CW17" i="3"/>
  <c r="CW11" i="3"/>
  <c r="CW9" i="3"/>
  <c r="CW12" i="3"/>
  <c r="CW16" i="3"/>
  <c r="CG10" i="3"/>
  <c r="BT22" i="3"/>
  <c r="BT23" i="3" s="1"/>
  <c r="GE10" i="3"/>
  <c r="GE14" i="3"/>
  <c r="DC15" i="3"/>
  <c r="DC8" i="3"/>
  <c r="DC11" i="3"/>
  <c r="DC12" i="3"/>
  <c r="DC13" i="3"/>
  <c r="DC14" i="3"/>
  <c r="CG15" i="3"/>
  <c r="G8" i="3"/>
  <c r="G9" i="3"/>
  <c r="G16" i="3"/>
  <c r="G12" i="3"/>
  <c r="G17" i="3"/>
  <c r="IK22" i="3"/>
  <c r="IO22" i="3"/>
  <c r="IQ22" i="3"/>
  <c r="FC8" i="3"/>
  <c r="FC14" i="3"/>
  <c r="FC11" i="3"/>
  <c r="FC10" i="3"/>
  <c r="FC9" i="3"/>
  <c r="FA11" i="3"/>
  <c r="ES17" i="3"/>
  <c r="ES13" i="3"/>
  <c r="ES10" i="3"/>
  <c r="ES15" i="3"/>
  <c r="ES16" i="3"/>
  <c r="ES9" i="3"/>
  <c r="DK11" i="3"/>
  <c r="C14" i="3"/>
  <c r="C10" i="3"/>
  <c r="G14" i="3"/>
  <c r="GQ8" i="3"/>
  <c r="GP22" i="3"/>
  <c r="GP23" i="3" s="1"/>
  <c r="DU11" i="3"/>
  <c r="DU10" i="3"/>
  <c r="DU12" i="3"/>
  <c r="DU9" i="3"/>
  <c r="DU13" i="3"/>
  <c r="FU17" i="3"/>
  <c r="FU15" i="3"/>
  <c r="FU8" i="3"/>
  <c r="FU13" i="3"/>
  <c r="FU9" i="3"/>
  <c r="FL22" i="3"/>
  <c r="FL23" i="3" s="1"/>
  <c r="EU11" i="3"/>
  <c r="EU10" i="3"/>
  <c r="DO10" i="3"/>
  <c r="DO14" i="3"/>
  <c r="DO12" i="3"/>
  <c r="DO16" i="3"/>
  <c r="DO11" i="3"/>
  <c r="DO9" i="3"/>
  <c r="DO8" i="3"/>
  <c r="DK12" i="3"/>
  <c r="DK10" i="3"/>
  <c r="DK16" i="3"/>
  <c r="FX19" i="3"/>
  <c r="FY14" i="3" s="1"/>
  <c r="BM14" i="3"/>
  <c r="BB22" i="3"/>
  <c r="BB23" i="3" s="1"/>
  <c r="DK8" i="3"/>
  <c r="BY11" i="3"/>
  <c r="BY9" i="3"/>
  <c r="CX22" i="3"/>
  <c r="CX23" i="3" s="1"/>
  <c r="FK13" i="3"/>
  <c r="EY15" i="3"/>
  <c r="FK11" i="3"/>
  <c r="CX19" i="3"/>
  <c r="CY9" i="3" s="1"/>
  <c r="FE14" i="3"/>
  <c r="CI14" i="3"/>
  <c r="FX22" i="3"/>
  <c r="FX23" i="3" s="1"/>
  <c r="CO9" i="3"/>
  <c r="DY11" i="3"/>
  <c r="CI10" i="3"/>
  <c r="FO12" i="3"/>
  <c r="BM15" i="3"/>
  <c r="BQ11" i="3"/>
  <c r="CE9" i="3"/>
  <c r="CO17" i="3"/>
  <c r="FK8" i="3"/>
  <c r="CI13" i="3"/>
  <c r="DG11" i="3"/>
  <c r="FK9" i="3"/>
  <c r="EY10" i="3"/>
  <c r="CO11" i="3"/>
  <c r="II22" i="3"/>
  <c r="FF19" i="3"/>
  <c r="EN19" i="3"/>
  <c r="EO13" i="3" s="1"/>
  <c r="DY14" i="3"/>
  <c r="EB19" i="3"/>
  <c r="DG8" i="3"/>
  <c r="CI8" i="3"/>
  <c r="BM12" i="3"/>
  <c r="AS15" i="3"/>
  <c r="BY15" i="3"/>
  <c r="BY13" i="3"/>
  <c r="FK10" i="3"/>
  <c r="FE17" i="3"/>
  <c r="BT19" i="3"/>
  <c r="FO15" i="3"/>
  <c r="BY14" i="3"/>
  <c r="FE10" i="3"/>
  <c r="FO14" i="3"/>
  <c r="CI16" i="3"/>
  <c r="DY8" i="3"/>
  <c r="FE8" i="3"/>
  <c r="CE10" i="3"/>
  <c r="BQ8" i="3"/>
  <c r="BM9" i="3"/>
  <c r="CE17" i="3"/>
  <c r="BQ17" i="3"/>
  <c r="CO10" i="3"/>
  <c r="FK14" i="3"/>
  <c r="HB22" i="3"/>
  <c r="HB23" i="3" s="1"/>
  <c r="HZ22" i="3"/>
  <c r="HZ23" i="3" s="1"/>
  <c r="DY17" i="3"/>
  <c r="FR19" i="3"/>
  <c r="FS10" i="3" s="1"/>
  <c r="EH22" i="3"/>
  <c r="EH23" i="3" s="1"/>
  <c r="EH19" i="3"/>
  <c r="EI16" i="3" s="1"/>
  <c r="DP19" i="3"/>
  <c r="DQ15" i="3" s="1"/>
  <c r="DP22" i="3"/>
  <c r="DP23" i="3" s="1"/>
  <c r="FA14" i="3"/>
  <c r="FA16" i="3"/>
  <c r="DK9" i="3"/>
  <c r="FL19" i="3"/>
  <c r="CG16" i="3"/>
  <c r="CG9" i="3"/>
  <c r="HH22" i="3"/>
  <c r="HH23" i="3" s="1"/>
  <c r="HN22" i="3"/>
  <c r="HN23" i="3" s="1"/>
  <c r="FY15" i="3"/>
  <c r="DD22" i="3"/>
  <c r="DD23" i="3" s="1"/>
  <c r="DD19" i="3"/>
  <c r="BG13" i="3"/>
  <c r="BG16" i="3"/>
  <c r="BG10" i="3"/>
  <c r="BG12" i="3"/>
  <c r="BG11" i="3"/>
  <c r="BG14" i="3"/>
  <c r="BG9" i="3"/>
  <c r="BG15" i="3"/>
  <c r="BA9" i="3"/>
  <c r="BA17" i="3"/>
  <c r="BA11" i="3"/>
  <c r="BA14" i="3"/>
  <c r="BA13" i="3"/>
  <c r="BA8" i="3"/>
  <c r="BA16" i="3"/>
  <c r="KA22" i="3"/>
  <c r="IM11" i="3"/>
  <c r="IL22" i="3"/>
  <c r="IL23" i="3" s="1"/>
  <c r="EK12" i="3"/>
  <c r="EK8" i="3"/>
  <c r="EK15" i="3"/>
  <c r="EK16" i="3"/>
  <c r="EK11" i="3"/>
  <c r="EK13" i="3"/>
  <c r="EC16" i="3"/>
  <c r="EA11" i="3"/>
  <c r="EA16" i="3"/>
  <c r="EA9" i="3"/>
  <c r="EA10" i="3"/>
  <c r="EA15" i="3"/>
  <c r="EA12" i="3"/>
  <c r="EA13" i="3"/>
  <c r="EA17" i="3"/>
  <c r="DI10" i="3"/>
  <c r="DI12" i="3"/>
  <c r="DI17" i="3"/>
  <c r="DI14" i="3"/>
  <c r="DI9" i="3"/>
  <c r="FM8" i="3"/>
  <c r="IF22" i="3"/>
  <c r="IF23" i="3" s="1"/>
  <c r="C12" i="3"/>
  <c r="C8" i="3"/>
  <c r="C13" i="3"/>
  <c r="C9" i="3"/>
  <c r="C15" i="3"/>
  <c r="F22" i="3"/>
  <c r="HC9" i="3"/>
  <c r="IA8" i="3"/>
  <c r="EO14" i="3"/>
  <c r="EG16" i="3"/>
  <c r="EG11" i="3"/>
  <c r="EG14" i="3"/>
  <c r="EG13" i="3"/>
  <c r="EG8" i="3"/>
  <c r="EC8" i="3"/>
  <c r="EC14" i="3"/>
  <c r="EC12" i="3"/>
  <c r="DM15" i="3"/>
  <c r="DM11" i="3"/>
  <c r="DM16" i="3"/>
  <c r="CQ15" i="3"/>
  <c r="CQ17" i="3"/>
  <c r="CQ12" i="3"/>
  <c r="CR22" i="3"/>
  <c r="CR23" i="3" s="1"/>
  <c r="CR19" i="3"/>
  <c r="CK17" i="3"/>
  <c r="CK15" i="3"/>
  <c r="CL19" i="3"/>
  <c r="CM16" i="3" s="1"/>
  <c r="BW17" i="3"/>
  <c r="BW15" i="3"/>
  <c r="BW9" i="3"/>
  <c r="BZ19" i="3"/>
  <c r="JM22" i="3"/>
  <c r="JU22" i="3"/>
  <c r="FC13" i="3"/>
  <c r="FF22" i="3"/>
  <c r="FF23" i="3" s="1"/>
  <c r="EN22" i="3"/>
  <c r="EN23" i="3" s="1"/>
  <c r="EC10" i="3"/>
  <c r="CU17" i="3"/>
  <c r="DJ22" i="3"/>
  <c r="DJ23" i="3" s="1"/>
  <c r="BE10" i="3"/>
  <c r="BH22" i="3"/>
  <c r="BH23" i="3" s="1"/>
  <c r="BE17" i="3"/>
  <c r="AS13" i="3"/>
  <c r="AS11" i="3"/>
  <c r="AS17" i="3"/>
  <c r="IU22" i="3"/>
  <c r="IY22" i="3"/>
  <c r="JK22" i="3"/>
  <c r="JW22" i="3"/>
  <c r="IM22" i="3"/>
  <c r="IS22" i="3"/>
  <c r="FQ17" i="3"/>
  <c r="EZ22" i="3"/>
  <c r="EZ23" i="3" s="1"/>
  <c r="BN19" i="3"/>
  <c r="BE15" i="3"/>
  <c r="AY11" i="3"/>
  <c r="AY16" i="3"/>
  <c r="AS16" i="3"/>
  <c r="AS10" i="3"/>
  <c r="BY19" i="2"/>
  <c r="FY13" i="3"/>
  <c r="CG17" i="3"/>
  <c r="CG13" i="3"/>
  <c r="CG11" i="3"/>
  <c r="DW16" i="3"/>
  <c r="DW17" i="3"/>
  <c r="DW15" i="3"/>
  <c r="DW13" i="3"/>
  <c r="DW14" i="3"/>
  <c r="DW8" i="3"/>
  <c r="DW10" i="3"/>
  <c r="DW11" i="3"/>
  <c r="FS9" i="3"/>
  <c r="FS8" i="3"/>
  <c r="FS16" i="3"/>
  <c r="FS15" i="3"/>
  <c r="FS13" i="3"/>
  <c r="BC12" i="2"/>
  <c r="AK14" i="2"/>
  <c r="AK16" i="2"/>
  <c r="AK9" i="2"/>
  <c r="AK17" i="2"/>
  <c r="AJ22" i="2"/>
  <c r="AJ23" i="2" s="1"/>
  <c r="AK13" i="2"/>
  <c r="AK12" i="2"/>
  <c r="AW13" i="3"/>
  <c r="EU14" i="3"/>
  <c r="CG16" i="2"/>
  <c r="AW11" i="2"/>
  <c r="AW14" i="2"/>
  <c r="AW8" i="2"/>
  <c r="AW12" i="2"/>
  <c r="EU15" i="3"/>
  <c r="EU16" i="3"/>
  <c r="FY8" i="3"/>
  <c r="FY16" i="3"/>
  <c r="BC14" i="2"/>
  <c r="AW9" i="2"/>
  <c r="AW17" i="2"/>
  <c r="EI8" i="3"/>
  <c r="BU15" i="2"/>
  <c r="BU10" i="2"/>
  <c r="BU12" i="2"/>
  <c r="BU17" i="2"/>
  <c r="BT22" i="2"/>
  <c r="BT23" i="2" s="1"/>
  <c r="BU13" i="2"/>
  <c r="BU9" i="2"/>
  <c r="AE12" i="2"/>
  <c r="EU8" i="3"/>
  <c r="FY12" i="3"/>
  <c r="DW12" i="3"/>
  <c r="BC16" i="2"/>
  <c r="BC17" i="2"/>
  <c r="BC10" i="2"/>
  <c r="BC9" i="2"/>
  <c r="BB22" i="2"/>
  <c r="BB23" i="2" s="1"/>
  <c r="AE11" i="2"/>
  <c r="AW9" i="3"/>
  <c r="AW10" i="3"/>
  <c r="AW11" i="3"/>
  <c r="AW14" i="3"/>
  <c r="AW15" i="3"/>
  <c r="AW8" i="3"/>
  <c r="AW12" i="3"/>
  <c r="AW16" i="3"/>
  <c r="AW17" i="3"/>
  <c r="EU13" i="3"/>
  <c r="FY11" i="3"/>
  <c r="CG14" i="2"/>
  <c r="CG13" i="2"/>
  <c r="CG15" i="2"/>
  <c r="CG11" i="2"/>
  <c r="CF22" i="2"/>
  <c r="CF23" i="2" s="1"/>
  <c r="CG10" i="2"/>
  <c r="CG19" i="2" s="1"/>
  <c r="AK15" i="2"/>
  <c r="AE10" i="2"/>
  <c r="EU9" i="3"/>
  <c r="BU11" i="2"/>
  <c r="BI15" i="2"/>
  <c r="BI17" i="2"/>
  <c r="BH22" i="2"/>
  <c r="BH23" i="2" s="1"/>
  <c r="BI14" i="2"/>
  <c r="BI12" i="2"/>
  <c r="BI19" i="2" s="1"/>
  <c r="AK10" i="2"/>
  <c r="AE17" i="2"/>
  <c r="AE9" i="2"/>
  <c r="BO16" i="3"/>
  <c r="BO17" i="3"/>
  <c r="BO11" i="3"/>
  <c r="BO14" i="3"/>
  <c r="BO10" i="3"/>
  <c r="BO8" i="3"/>
  <c r="AD22" i="2"/>
  <c r="AD23" i="2" s="1"/>
  <c r="AE8" i="2"/>
  <c r="AE13" i="2"/>
  <c r="AE14" i="2"/>
  <c r="AE15" i="2"/>
  <c r="AE16" i="2"/>
  <c r="AY16" i="2"/>
  <c r="BE9" i="2"/>
  <c r="AU15" i="2"/>
  <c r="AO13" i="2"/>
  <c r="BH19" i="3"/>
  <c r="AY17" i="3"/>
  <c r="AY14" i="3"/>
  <c r="AV22" i="3"/>
  <c r="AV23" i="3" s="1"/>
  <c r="AU10" i="3"/>
  <c r="BO15" i="2"/>
  <c r="BO19" i="2" s="1"/>
  <c r="BN22" i="2"/>
  <c r="BN23" i="2" s="1"/>
  <c r="CN22" i="2"/>
  <c r="CN23" i="2" s="1"/>
  <c r="CK16" i="2"/>
  <c r="C17" i="2"/>
  <c r="BL22" i="2"/>
  <c r="BM12" i="2"/>
  <c r="BQ9" i="2"/>
  <c r="BQ19" i="2" s="1"/>
  <c r="FE12" i="3"/>
  <c r="BE10" i="2"/>
  <c r="AU13" i="2"/>
  <c r="AO12" i="2"/>
  <c r="DM8" i="3"/>
  <c r="AA12" i="2"/>
  <c r="AC16" i="2"/>
  <c r="AC8" i="2"/>
  <c r="AB22" i="2"/>
  <c r="BE16" i="3"/>
  <c r="AY13" i="3"/>
  <c r="AU15" i="3"/>
  <c r="AU8" i="3"/>
  <c r="DQ11" i="3"/>
  <c r="BM8" i="2"/>
  <c r="CK8" i="2"/>
  <c r="CE8" i="2"/>
  <c r="E10" i="3"/>
  <c r="CE16" i="2"/>
  <c r="CG12" i="2"/>
  <c r="C15" i="2"/>
  <c r="BM11" i="2"/>
  <c r="BM17" i="2"/>
  <c r="CO14" i="2"/>
  <c r="CO10" i="2"/>
  <c r="CO19" i="2" s="1"/>
  <c r="CE15" i="2"/>
  <c r="BP22" i="2"/>
  <c r="AY8" i="2"/>
  <c r="AU11" i="2"/>
  <c r="AU19" i="2" s="1"/>
  <c r="AO11" i="2"/>
  <c r="DM10" i="3"/>
  <c r="DM14" i="3"/>
  <c r="AK8" i="2"/>
  <c r="BQ16" i="3"/>
  <c r="BK8" i="3"/>
  <c r="BK16" i="3"/>
  <c r="AA11" i="2"/>
  <c r="AA19" i="2" s="1"/>
  <c r="BE14" i="3"/>
  <c r="AY9" i="3"/>
  <c r="AY8" i="3"/>
  <c r="AU13" i="3"/>
  <c r="EC13" i="3"/>
  <c r="BM14" i="2"/>
  <c r="BM13" i="2"/>
  <c r="BM10" i="2"/>
  <c r="CE14" i="2"/>
  <c r="BM16" i="2"/>
  <c r="E9" i="3"/>
  <c r="AY12" i="3"/>
  <c r="AU11" i="3"/>
  <c r="AY15" i="2"/>
  <c r="AY14" i="2"/>
  <c r="AT22" i="2"/>
  <c r="AO9" i="2"/>
  <c r="DM13" i="3"/>
  <c r="BW13" i="3"/>
  <c r="AU9" i="3"/>
  <c r="BY12" i="2"/>
  <c r="AY13" i="2"/>
  <c r="AY12" i="2"/>
  <c r="DY12" i="3"/>
  <c r="AO16" i="2"/>
  <c r="AG14" i="2"/>
  <c r="AG19" i="2" s="1"/>
  <c r="BQ14" i="3"/>
  <c r="AA16" i="2"/>
  <c r="AA9" i="2"/>
  <c r="AC12" i="2"/>
  <c r="BE13" i="3"/>
  <c r="BE12" i="3"/>
  <c r="BB19" i="3"/>
  <c r="AY10" i="3"/>
  <c r="AU16" i="3"/>
  <c r="CK17" i="2"/>
  <c r="C16" i="2"/>
  <c r="D22" i="2"/>
  <c r="C10" i="2"/>
  <c r="AY11" i="2"/>
  <c r="AO15" i="2"/>
  <c r="AO8" i="2"/>
  <c r="AO19" i="2" s="1"/>
  <c r="AA15" i="2"/>
  <c r="BE9" i="3"/>
  <c r="BA12" i="3"/>
  <c r="AS14" i="3"/>
  <c r="AU14" i="3"/>
  <c r="AQ14" i="3"/>
  <c r="AQ17" i="3"/>
  <c r="AQ8" i="3"/>
  <c r="AQ10" i="3"/>
  <c r="AQ12" i="3"/>
  <c r="AQ15" i="3"/>
  <c r="AQ13" i="3"/>
  <c r="AQ16" i="3"/>
  <c r="AQ11" i="3"/>
  <c r="C19" i="3" l="1"/>
  <c r="G19" i="3"/>
  <c r="EU12" i="3"/>
  <c r="EU17" i="3"/>
  <c r="EO17" i="3"/>
  <c r="BU9" i="3"/>
  <c r="BU17" i="3"/>
  <c r="BU8" i="3"/>
  <c r="BU12" i="3"/>
  <c r="BU14" i="3"/>
  <c r="BU13" i="3"/>
  <c r="BU16" i="3"/>
  <c r="BU15" i="3"/>
  <c r="BU10" i="3"/>
  <c r="FG9" i="3"/>
  <c r="FG8" i="3"/>
  <c r="FG17" i="3"/>
  <c r="FG13" i="3"/>
  <c r="FG12" i="3"/>
  <c r="FG14" i="3"/>
  <c r="FG16" i="3"/>
  <c r="FG11" i="3"/>
  <c r="FG15" i="3"/>
  <c r="FG10" i="3"/>
  <c r="CY14" i="3"/>
  <c r="CY8" i="3"/>
  <c r="EC9" i="3"/>
  <c r="EC11" i="3"/>
  <c r="EC17" i="3"/>
  <c r="FY10" i="3"/>
  <c r="FY9" i="3"/>
  <c r="FY17" i="3"/>
  <c r="CY12" i="3"/>
  <c r="EC15" i="3"/>
  <c r="EO11" i="3"/>
  <c r="EO15" i="3"/>
  <c r="EO12" i="3"/>
  <c r="EO8" i="3"/>
  <c r="EO10" i="3"/>
  <c r="CY17" i="3"/>
  <c r="CY16" i="3"/>
  <c r="CY10" i="3"/>
  <c r="CY11" i="3"/>
  <c r="CY15" i="3"/>
  <c r="CY13" i="3"/>
  <c r="EO16" i="3"/>
  <c r="E19" i="3"/>
  <c r="EO9" i="3"/>
  <c r="BU11" i="3"/>
  <c r="BO12" i="3"/>
  <c r="BO9" i="3"/>
  <c r="BO13" i="3"/>
  <c r="BO15" i="3"/>
  <c r="DE13" i="3"/>
  <c r="DE9" i="3"/>
  <c r="DE16" i="3"/>
  <c r="DE17" i="3"/>
  <c r="DE8" i="3"/>
  <c r="DE12" i="3"/>
  <c r="DE14" i="3"/>
  <c r="DE11" i="3"/>
  <c r="DE10" i="3"/>
  <c r="DE15" i="3"/>
  <c r="DQ17" i="3"/>
  <c r="DQ10" i="3"/>
  <c r="DQ13" i="3"/>
  <c r="DQ14" i="3"/>
  <c r="DQ16" i="3"/>
  <c r="DQ9" i="3"/>
  <c r="DQ8" i="3"/>
  <c r="FS12" i="3"/>
  <c r="FS14" i="3"/>
  <c r="FS11" i="3"/>
  <c r="FS17" i="3"/>
  <c r="DQ12" i="3"/>
  <c r="EI15" i="3"/>
  <c r="EI17" i="3"/>
  <c r="EI14" i="3"/>
  <c r="EI10" i="3"/>
  <c r="EI13" i="3"/>
  <c r="EI11" i="3"/>
  <c r="EI9" i="3"/>
  <c r="CA9" i="3"/>
  <c r="CA14" i="3"/>
  <c r="CA10" i="3"/>
  <c r="CA17" i="3"/>
  <c r="CA13" i="3"/>
  <c r="CA8" i="3"/>
  <c r="CA12" i="3"/>
  <c r="CA11" i="3"/>
  <c r="CA15" i="3"/>
  <c r="CA16" i="3"/>
  <c r="CM17" i="3"/>
  <c r="CM8" i="3"/>
  <c r="CM10" i="3"/>
  <c r="CM13" i="3"/>
  <c r="CM12" i="3"/>
  <c r="CM14" i="3"/>
  <c r="CM11" i="3"/>
  <c r="CM15" i="3"/>
  <c r="CM9" i="3"/>
  <c r="CS15" i="3"/>
  <c r="CS8" i="3"/>
  <c r="CS11" i="3"/>
  <c r="CS13" i="3"/>
  <c r="CS10" i="3"/>
  <c r="CS12" i="3"/>
  <c r="CS16" i="3"/>
  <c r="CS14" i="3"/>
  <c r="CS9" i="3"/>
  <c r="CS17" i="3"/>
  <c r="FM14" i="3"/>
  <c r="FM16" i="3"/>
  <c r="FM10" i="3"/>
  <c r="FM13" i="3"/>
  <c r="FM9" i="3"/>
  <c r="FM17" i="3"/>
  <c r="FM15" i="3"/>
  <c r="FM11" i="3"/>
  <c r="FM12" i="3"/>
  <c r="EI12" i="3"/>
  <c r="BC16" i="3"/>
  <c r="BC9" i="3"/>
  <c r="BC17" i="3"/>
  <c r="BC10" i="3"/>
  <c r="BC12" i="3"/>
  <c r="BC13" i="3"/>
  <c r="BC14" i="3"/>
  <c r="BI9" i="3"/>
  <c r="BI14" i="3"/>
  <c r="BI13" i="3"/>
  <c r="BI8" i="3"/>
  <c r="BI17" i="3"/>
  <c r="BI15" i="3"/>
  <c r="BI11" i="3"/>
  <c r="BI16" i="3"/>
  <c r="BI10" i="3"/>
  <c r="BI12" i="3"/>
  <c r="BC15" i="3"/>
  <c r="C19" i="2"/>
  <c r="AY19" i="2"/>
  <c r="BC8" i="3"/>
  <c r="BC19" i="2"/>
  <c r="BC11" i="3"/>
  <c r="AK19" i="2"/>
  <c r="CE19" i="2"/>
  <c r="AE19" i="2"/>
  <c r="CK19" i="2"/>
  <c r="AC19" i="2"/>
  <c r="BE19" i="2"/>
  <c r="BU19" i="2"/>
  <c r="BM19" i="2"/>
  <c r="AW19" i="2"/>
</calcChain>
</file>

<file path=xl/comments1.xml><?xml version="1.0" encoding="utf-8"?>
<comments xmlns="http://schemas.openxmlformats.org/spreadsheetml/2006/main">
  <authors>
    <author>Jenny</author>
  </authors>
  <commentList>
    <comment ref="IR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GP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IF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EZ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FF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GP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GP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IL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JX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JZ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KB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FL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FR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GP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EZ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FF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FL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FR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FX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HN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HT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IF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BB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BB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BN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R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BT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CB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CF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<sst xmlns="http://schemas.openxmlformats.org/spreadsheetml/2006/main" count="1180" uniqueCount="284">
  <si>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</si>
  <si>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</si>
  <si>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</si>
  <si>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</si>
  <si>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</si>
  <si>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</si>
  <si>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</si>
  <si>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</si>
  <si>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</si>
  <si>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</si>
  <si>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</si>
  <si>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</si>
  <si>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</si>
  <si>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</si>
  <si>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</si>
  <si>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</si>
  <si>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</si>
  <si>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</si>
  <si>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</si>
  <si>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</si>
  <si>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</si>
  <si>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</si>
  <si>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</si>
  <si>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</si>
  <si>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</si>
  <si>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</si>
  <si>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</si>
  <si>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</si>
  <si>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</si>
  <si>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</si>
  <si>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</si>
  <si>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</si>
  <si>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</si>
  <si>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</si>
  <si>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</si>
  <si>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</si>
  <si>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</si>
  <si>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</si>
  <si>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</si>
  <si>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</si>
  <si>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</si>
  <si>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</si>
  <si>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</si>
  <si>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</si>
  <si>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</si>
  <si>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</si>
  <si>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</si>
  <si>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</si>
  <si>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</si>
  <si>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</si>
  <si>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</si>
  <si>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</si>
  <si>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</si>
  <si>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</si>
  <si>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</si>
  <si>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</si>
  <si>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</si>
  <si>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</si>
  <si>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</si>
  <si>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</si>
  <si>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</si>
  <si>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</si>
  <si>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</si>
  <si>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</si>
  <si>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</si>
  <si>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</si>
  <si>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</si>
  <si>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</si>
  <si>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</si>
  <si>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</si>
  <si>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</si>
  <si>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</si>
  <si>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</si>
  <si>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</si>
  <si>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</si>
  <si>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</si>
  <si>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</si>
  <si>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</si>
  <si>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</si>
  <si>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</si>
  <si>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</si>
  <si>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</si>
  <si>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</si>
  <si>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</si>
  <si>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</si>
  <si>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</si>
  <si>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</si>
  <si>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</si>
  <si>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</si>
  <si>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</si>
  <si>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</si>
  <si>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</si>
  <si>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</si>
  <si>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</si>
  <si>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</si>
  <si>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</si>
  <si>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</si>
  <si>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</si>
  <si>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</si>
  <si>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</si>
  <si>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</si>
  <si>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</si>
  <si>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</si>
  <si>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</si>
  <si>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</si>
  <si>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</si>
  <si>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</si>
  <si>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</si>
  <si>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</si>
  <si>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</si>
  <si>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</si>
  <si>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</si>
  <si>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</si>
  <si>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</si>
  <si>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</si>
  <si>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</si>
  <si>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</si>
  <si>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</si>
  <si>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</si>
  <si>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</si>
  <si>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</si>
  <si>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</si>
  <si>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</si>
  <si>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</si>
  <si>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</si>
  <si>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</si>
  <si>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</si>
  <si>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</si>
  <si>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</si>
  <si>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</si>
  <si>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</si>
  <si>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</si>
  <si>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</si>
  <si>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</si>
  <si>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</si>
  <si>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</si>
  <si>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</si>
  <si>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</si>
  <si>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</si>
  <si>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</si>
  <si>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</si>
  <si>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</si>
  <si>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</si>
  <si>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</si>
  <si>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</si>
  <si>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</si>
  <si>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</si>
  <si>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</si>
  <si>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</si>
  <si>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</si>
  <si>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</si>
  <si>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</si>
  <si>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</si>
  <si>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</si>
  <si>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</si>
  <si>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</si>
  <si>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</si>
  <si>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</si>
  <si>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</si>
  <si>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</si>
  <si>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</si>
  <si>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</si>
  <si>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</si>
  <si>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</si>
  <si>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</si>
  <si>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</si>
  <si>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</si>
  <si>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</si>
  <si>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</si>
  <si>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</si>
  <si>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</si>
  <si>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</si>
  <si>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</si>
  <si>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</si>
  <si>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</si>
  <si>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</si>
  <si>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</si>
  <si>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</si>
  <si>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</si>
  <si>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</si>
  <si>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</si>
  <si>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</si>
  <si>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</si>
  <si>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</si>
  <si>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</si>
  <si>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</si>
  <si>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</si>
  <si>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</si>
  <si>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</si>
  <si>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</si>
  <si>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</si>
  <si>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</si>
  <si>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</si>
  <si>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</si>
  <si>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</si>
  <si>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</si>
  <si>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</si>
  <si>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</si>
  <si>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</si>
  <si>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</si>
  <si>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</si>
  <si>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</si>
  <si>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</si>
  <si>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</si>
  <si>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</si>
  <si>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</si>
  <si>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</si>
  <si>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</si>
  <si>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</si>
  <si>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</si>
  <si>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</si>
  <si>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</si>
  <si>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</si>
  <si>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</si>
  <si>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</si>
  <si>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</si>
  <si>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</si>
  <si>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</si>
  <si>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</si>
  <si>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</si>
  <si>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</si>
  <si>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</si>
  <si>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</si>
  <si>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</si>
  <si>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</si>
  <si>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</si>
  <si>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</si>
  <si>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</si>
  <si>
    <t>Actualizacion_95_COVID-19.pdf</t>
  </si>
  <si>
    <t>https://www.mscbs.gob.es/profesionales/saludPublica/ccayes/alertasActual/nCov-China/documentos/Actualizacion_95_COVID-19.pdf</t>
  </si>
  <si>
    <t>04.05</t>
  </si>
  <si>
    <t>Actualizacion_96_COVID-19.pdf</t>
  </si>
  <si>
    <t>https://www.mscbs.gob.es/profesionales/saludPublica/ccayes/alertasActual/nCov-China/documentos/Actualizacion_96_COVID-19.pdf</t>
  </si>
  <si>
    <t>05.05</t>
  </si>
  <si>
    <t>Actualizacion_97_COVID-19.pdf</t>
  </si>
  <si>
    <t>https://www.mscbs.gob.es/profesionales/saludPublica/ccayes/alertasActual/nCov-China/documentos/Actualizacion_97_COVID-19.pdf</t>
  </si>
  <si>
    <t>06.05</t>
  </si>
  <si>
    <t>Informe COVID-19 nº 28. 04 de Mayo de 2020</t>
  </si>
  <si>
    <t>Actualizacion_98_COVID-19.pdf</t>
  </si>
  <si>
    <t>https://www.mscbs.gob.es/profesionales/saludPublica/ccayes/alertasActual/nCov-China/documentos/Actualizacion_98_COVID-19.pdf</t>
  </si>
  <si>
    <t>07.05</t>
  </si>
  <si>
    <t>Actualizacion_99_COVID-19.pdf</t>
  </si>
  <si>
    <t>https://www.mscbs.gob.es/profesionales/saludPublica/ccayes/alertasActual/nCov-China/documentos/Actualizacion_99_COVID-19.pdf</t>
  </si>
  <si>
    <t>08.05</t>
  </si>
  <si>
    <t>09.05</t>
  </si>
  <si>
    <t>https://www.mscbs.gob.es/profesionales/saludPublica/ccayes/alertasActual/nCov-China/documentos/Actualizacion_100_COVID-19.pdf</t>
  </si>
  <si>
    <t>Actualizacion_100_COVID-19.pdf (Death counts by death and age were not updated )</t>
  </si>
  <si>
    <t xml:space="preserve">Actualizacion_101_COVID-19.pdf </t>
  </si>
  <si>
    <t>https://www.mscbs.gob.es/profesionales/saludPublica/ccayes/alertasActual/nCov-China/documentos/Actualizacion_101_COVID-19.pdf</t>
  </si>
  <si>
    <t>10.05</t>
  </si>
  <si>
    <t xml:space="preserve">Actualizacion_102_COVID-19.pdf </t>
  </si>
  <si>
    <t>https://www.mscbs.gob.es/profesionales/saludPublica/ccayes/alertasActual/nCov-China/documentos/Actualizacion_102_COVID-19.pdf</t>
  </si>
  <si>
    <t>11.05</t>
  </si>
  <si>
    <t xml:space="preserve">Actualizacion_103_COVID-19.pdf </t>
  </si>
  <si>
    <t>https://www.mscbs.gob.es/profesionales/saludPublica/ccayes/alertasActual/nCov-China/documentos/Actualizacion_103_COVID-19.pdf</t>
  </si>
  <si>
    <t>12.05</t>
  </si>
  <si>
    <t xml:space="preserve">Actualizacion_104_COVID-19.pdf </t>
  </si>
  <si>
    <t>https://www.mscbs.gob.es/profesionales/saludPublica/ccayes/alertasActual/nCov-China/documentos/Actualizacion_104_COVID-19.pdf</t>
  </si>
  <si>
    <t>13.05</t>
  </si>
  <si>
    <t>Informe COVID-19 nº 29. 07 de Mayo de 2020</t>
  </si>
  <si>
    <t>Informe COVID-19 nº 30. 11 de Mayo de 2020</t>
  </si>
  <si>
    <t>https://www.isciii.es/QueHacemos/Servicios/VigilanciaSaludPublicaRENAVE/EnfermedadesTransmisibles/Documents/INFORMES/Informes%20COVID-19/Informe%20n%C2%BA%2029.%20Situaci%C3%B3n%20de%20COVID-19%20en%20Espa%C3%B1a%20a%2007%20de%20mayo%20de%202020.pdf</t>
  </si>
  <si>
    <t>https://www.isciii.es/QueHacemos/Servicios/VigilanciaSaludPublicaRENAVE/EnfermedadesTransmisibles/Documents/INFORMES/Informes%20COVID-19/Informe%20n%C2%BA%2030.%20Situaci%C3%B3n%20de%20COVID-19%20en%20Espa%C3%B1a%20a%2011%20de%20mayo%20de%202020.pdf</t>
  </si>
  <si>
    <t>Reported COVID-19 deaths by date</t>
  </si>
  <si>
    <t xml:space="preserve">Actualizacion_105_COVID-19.pdf </t>
  </si>
  <si>
    <t>https://www.mscbs.gob.es/profesionales/saludPublica/ccayes/alertasActual/nCov-China/documentos/Actualizacion_105_COVID-19.pdf</t>
  </si>
  <si>
    <t>14.05</t>
  </si>
  <si>
    <t>15.05</t>
  </si>
  <si>
    <t xml:space="preserve">Actualizacion_106_COVID-19.pdf </t>
  </si>
  <si>
    <t>https://www.mscbs.gob.es/profesionales/saludPublica/ccayes/alertasActual/nCov-China/documentos/Actualizacion_106_COVID-19.pdf</t>
  </si>
  <si>
    <t xml:space="preserve">Actualizacion_107_COVID-19.pdf </t>
  </si>
  <si>
    <t>https://www.mscbs.gob.es/profesionales/saludPublica/ccayes/alertasActual/nCov-China/documentos/Actualizacion_107_COVID-19.pdf</t>
  </si>
  <si>
    <t>16.05</t>
  </si>
  <si>
    <t>17.05</t>
  </si>
  <si>
    <t>https://www.mscbs.gob.es/profesionales/saludPublica/ccayes/alertasActual/nCov-China/documentos/Actualizacion_108_COVID-19.pdf</t>
  </si>
  <si>
    <t>Actualizacion_108_COVID-19.pdf (Death counts by death and age were not updated )</t>
  </si>
  <si>
    <t>18.05</t>
  </si>
  <si>
    <t>https://www.mscbs.gob.es/profesionales/saludPublica/ccayes/alertasActual/nCov-China/documentos/Actualizacion_109_COVID-19.pdf</t>
  </si>
  <si>
    <t>Informe COVID-19 nº 31. 14 de Mayo de 2020</t>
  </si>
  <si>
    <t>https://www.isciii.es/QueHacemos/Servicios/VigilanciaSaludPublicaRENAVE/EnfermedadesTransmisibles/Documents/INFORMES/Informes%20COVID-19/Informe%20n%C2%BA%2031.%20Situaci%C3%B3n%20de%20COVID-19%20en%20Espa%C3%B1a%20a%2014%20de%20mayo%20de%202020.pdf</t>
  </si>
  <si>
    <t>Actualizacion_109_COVID-19.pdf  (Death counts by death and age were not updated )</t>
  </si>
  <si>
    <t>https://www.mscbs.gob.es/profesionales/saludPublica/ccayes/alertasActual/nCov-China/documentos/Actualizacion_110_COVID-19.pdf</t>
  </si>
  <si>
    <t>19.05</t>
  </si>
  <si>
    <t>Actualizacion_110_COVID-19.pdf  (Death counts by death and age were not updated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</si>
</sst>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2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left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9" Type="http://schemas.openxmlformats.org/officeDocument/2006/relationships/hyperlink" Target="https://www.mscbs.gob.es/profesionales/saludPublica/ccayes/alertasActual/nCov-China/documentos/Actualizacion_97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42" Type="http://schemas.openxmlformats.org/officeDocument/2006/relationships/hyperlink" Target="https://www.mscbs.gob.es/profesionales/saludPublica/ccayes/alertasActual/nCov-China/documentos/Actualizacion_101_COVID-19.pdf" TargetMode="External"/><Relationship Id="rId47" Type="http://schemas.openxmlformats.org/officeDocument/2006/relationships/hyperlink" Target="https://www.mscbs.gob.es/profesionales/saludPublica/ccayes/alertasActual/nCov-China/documentos/Actualizacion_106_COVID-19.pdf" TargetMode="External"/><Relationship Id="rId50" Type="http://schemas.openxmlformats.org/officeDocument/2006/relationships/hyperlink" Target="https://www.mscbs.gob.es/profesionales/saludPublica/ccayes/alertasActual/nCov-China/documentos/Actualizacion_109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8" Type="http://schemas.openxmlformats.org/officeDocument/2006/relationships/hyperlink" Target="https://www.mscbs.gob.es/profesionales/saludPublica/ccayes/alertasActual/nCov-China/documentos/Actualizacion_96_COVID-19.pdf" TargetMode="External"/><Relationship Id="rId46" Type="http://schemas.openxmlformats.org/officeDocument/2006/relationships/hyperlink" Target="https://www.mscbs.gob.es/profesionales/saludPublica/ccayes/alertasActual/nCov-China/documentos/Actualizacion_105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41" Type="http://schemas.openxmlformats.org/officeDocument/2006/relationships/hyperlink" Target="https://www.mscbs.gob.es/profesionales/saludPublica/ccayes/alertasActual/nCov-China/documentos/Actualizacion_100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37" Type="http://schemas.openxmlformats.org/officeDocument/2006/relationships/hyperlink" Target="https://www.mscbs.gob.es/profesionales/saludPublica/ccayes/alertasActual/nCov-China/documentos/Actualizacion_95_COVID-19.pdf" TargetMode="External"/><Relationship Id="rId40" Type="http://schemas.openxmlformats.org/officeDocument/2006/relationships/hyperlink" Target="https://www.mscbs.gob.es/profesionales/saludPublica/ccayes/alertasActual/nCov-China/documentos/Actualizacion_98_COVID-19.pdf" TargetMode="External"/><Relationship Id="rId45" Type="http://schemas.openxmlformats.org/officeDocument/2006/relationships/hyperlink" Target="https://www.mscbs.gob.es/profesionales/saludPublica/ccayes/alertasActual/nCov-China/documentos/Actualizacion_104_COVID-19.pdf" TargetMode="External"/><Relationship Id="rId53" Type="http://schemas.openxmlformats.org/officeDocument/2006/relationships/comments" Target="../comments1.xm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49" Type="http://schemas.openxmlformats.org/officeDocument/2006/relationships/hyperlink" Target="https://www.mscbs.gob.es/profesionales/saludPublica/ccayes/alertasActual/nCov-China/documentos/Actualizacion_108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4" Type="http://schemas.openxmlformats.org/officeDocument/2006/relationships/hyperlink" Target="https://www.mscbs.gob.es/profesionales/saludPublica/ccayes/alertasActual/nCov-China/documentos/Actualizacion_103_COVID-19.pdf" TargetMode="External"/><Relationship Id="rId52" Type="http://schemas.openxmlformats.org/officeDocument/2006/relationships/vmlDrawing" Target="../drawings/vmlDrawing1.vm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Relationship Id="rId43" Type="http://schemas.openxmlformats.org/officeDocument/2006/relationships/hyperlink" Target="https://www.mscbs.gob.es/profesionales/saludPublica/ccayes/alertasActual/nCov-China/documentos/Actualizacion_102_COVID-19.pdf" TargetMode="External"/><Relationship Id="rId48" Type="http://schemas.openxmlformats.org/officeDocument/2006/relationships/hyperlink" Target="https://www.mscbs.gob.es/profesionales/saludPublica/ccayes/alertasActual/nCov-China/documentos/Actualizacion_107_COVID-19.pdf" TargetMode="External"/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51" Type="http://schemas.openxmlformats.org/officeDocument/2006/relationships/hyperlink" Target="https://www.mscbs.gob.es/profesionales/saludPublica/ccayes/alertasActual/nCov-China/documentos/Actualizacion_110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hyperlink" Target="https://www.isciii.es/QueHacemos/Servicios/VigilanciaSaludPublicaRENAVE/EnfermedadesTransmisibles/Documents/INFORMES/Informes%20COVID-19/Informe%20n%C2%BA%2029.%20Situaci%C3%B3n%20de%20COVID-19%20en%20Espa%C3%B1a%20a%2007%20de%20mayo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21" Type="http://schemas.openxmlformats.org/officeDocument/2006/relationships/vmlDrawing" Target="../drawings/vmlDrawing2.vm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0" Type="http://schemas.openxmlformats.org/officeDocument/2006/relationships/hyperlink" Target="https://www.isciii.es/QueHacemos/Servicios/VigilanciaSaludPublicaRENAVE/EnfermedadesTransmisibles/Documents/INFORMES/Informes%20COVID-19/Informe%20n%C2%BA%2031.%20Situaci%C3%B3n%20de%20COVID-19%20en%20Espa%C3%B1a%20a%2014%20de%20may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19" Type="http://schemas.openxmlformats.org/officeDocument/2006/relationships/hyperlink" Target="https://www.isciii.es/QueHacemos/Servicios/VigilanciaSaludPublicaRENAVE/EnfermedadesTransmisibles/Documents/INFORMES/Informes%20COVID-19/Informe%20n%C2%BA%2030.%20Situaci%C3%B3n%20de%20COVID-19%20en%20Espa%C3%B1a%20a%2011%20de%20mayo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Relationship Id="rId22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63" Type="http://schemas.openxmlformats.org/officeDocument/2006/relationships/hyperlink" Target="https://covid19.isciii.es/" TargetMode="External"/><Relationship Id="rId68" Type="http://schemas.openxmlformats.org/officeDocument/2006/relationships/hyperlink" Target="https://covid19.isciii.es/" TargetMode="External"/><Relationship Id="rId76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71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66" Type="http://schemas.openxmlformats.org/officeDocument/2006/relationships/hyperlink" Target="https://covid19.isciii.es/" TargetMode="External"/><Relationship Id="rId74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61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65" Type="http://schemas.openxmlformats.org/officeDocument/2006/relationships/hyperlink" Target="https://covid19.isciii.es/" TargetMode="External"/><Relationship Id="rId73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64" Type="http://schemas.openxmlformats.org/officeDocument/2006/relationships/hyperlink" Target="https://covid19.isciii.es/" TargetMode="External"/><Relationship Id="rId69" Type="http://schemas.openxmlformats.org/officeDocument/2006/relationships/hyperlink" Target="https://covid19.isciii.es/" TargetMode="External"/><Relationship Id="rId77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72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Relationship Id="rId67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62" Type="http://schemas.openxmlformats.org/officeDocument/2006/relationships/hyperlink" Target="https://covid19.isciii.es/" TargetMode="External"/><Relationship Id="rId70" Type="http://schemas.openxmlformats.org/officeDocument/2006/relationships/hyperlink" Target="https://covid19.isciii.es/" TargetMode="External"/><Relationship Id="rId75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.75" x14ac:dyDescent="0.25"/>
  <cols>
    <col min="1" max="2" width="10" style="2" customWidth="1"/>
    <col min="3" max="3" width="30.62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104</v>
      </c>
    </row>
    <row r="3" spans="1:4" x14ac:dyDescent="0.25">
      <c r="A3" s="55" t="s">
        <v>79</v>
      </c>
    </row>
    <row r="4" spans="1:4" x14ac:dyDescent="0.25">
      <c r="A4" s="39" t="s">
        <v>147</v>
      </c>
    </row>
    <row r="5" spans="1:4" x14ac:dyDescent="0.25">
      <c r="A5" s="52" t="s">
        <v>66</v>
      </c>
    </row>
    <row r="6" spans="1:4" x14ac:dyDescent="0.25">
      <c r="A6" s="2" t="s">
        <v>96</v>
      </c>
    </row>
    <row r="8" spans="1:4" x14ac:dyDescent="0.25">
      <c r="A8" s="55" t="s">
        <v>95</v>
      </c>
    </row>
    <row r="9" spans="1:4" x14ac:dyDescent="0.25">
      <c r="A9" s="40" t="s">
        <v>135</v>
      </c>
    </row>
    <row r="10" spans="1:4" x14ac:dyDescent="0.25">
      <c r="A10" s="52" t="s">
        <v>66</v>
      </c>
    </row>
    <row r="11" spans="1:4" x14ac:dyDescent="0.25">
      <c r="A11" s="16" t="s">
        <v>97</v>
      </c>
      <c r="D11" s="2" t="s">
        <v>80</v>
      </c>
    </row>
    <row r="12" spans="1:4" x14ac:dyDescent="0.25">
      <c r="A12" s="12"/>
    </row>
    <row r="13" spans="1:4" x14ac:dyDescent="0.25">
      <c r="A13" s="55" t="s">
        <v>85</v>
      </c>
    </row>
    <row r="14" spans="1:4" x14ac:dyDescent="0.25">
      <c r="A14" s="40" t="s">
        <v>112</v>
      </c>
      <c r="B14" s="56"/>
    </row>
    <row r="15" spans="1:4" x14ac:dyDescent="0.25">
      <c r="A15" s="52" t="s">
        <v>66</v>
      </c>
    </row>
    <row r="16" spans="1:4" x14ac:dyDescent="0.25">
      <c r="A16" s="2" t="s">
        <v>96</v>
      </c>
    </row>
    <row r="17" spans="1:4" x14ac:dyDescent="0.25">
      <c r="A17" s="16" t="s">
        <v>97</v>
      </c>
      <c r="D17" s="35" t="s">
        <v>44</v>
      </c>
    </row>
    <row r="18" spans="1:4" x14ac:dyDescent="0.2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C131"/>
  <sheetViews>
    <sheetView zoomScale="50" zoomScaleNormal="50" zoomScalePageLayoutView="75" workbookViewId="0">
      <selection activeCell="W32" sqref="W32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625" style="2" customWidth="1"/>
    <col min="9" max="9" width="5.375" style="85" customWidth="1"/>
    <col min="10" max="10" width="8.375" style="2" bestFit="1" customWidth="1"/>
    <col min="11" max="11" width="6" style="85" customWidth="1"/>
    <col min="12" max="12" width="16" style="2" bestFit="1" customWidth="1"/>
    <col min="13" max="13" width="7.625" style="85" customWidth="1"/>
    <col min="14" max="14" width="8.625" style="2" customWidth="1"/>
    <col min="15" max="15" width="5.375" style="85" customWidth="1"/>
    <col min="16" max="16" width="8.375" style="2" bestFit="1" customWidth="1"/>
    <col min="17" max="17" width="6" style="85" customWidth="1"/>
    <col min="18" max="18" width="16" style="2" bestFit="1" customWidth="1"/>
    <col min="19" max="19" width="7.625" style="85" customWidth="1"/>
    <col min="20" max="20" width="8.625" style="2" customWidth="1"/>
    <col min="21" max="21" width="5.375" style="85" customWidth="1"/>
    <col min="22" max="22" width="8.375" style="2" bestFit="1" customWidth="1"/>
    <col min="23" max="23" width="6" style="85" customWidth="1"/>
    <col min="24" max="24" width="16" style="2" bestFit="1" customWidth="1"/>
    <col min="25" max="25" width="7.625" style="85" customWidth="1"/>
    <col min="26" max="26" width="8.625" style="2" customWidth="1"/>
    <col min="27" max="27" width="5.375" style="85" customWidth="1"/>
    <col min="28" max="28" width="8.375" style="2" bestFit="1" customWidth="1"/>
    <col min="29" max="29" width="6" style="85" customWidth="1"/>
    <col min="30" max="30" width="16" style="2" bestFit="1" customWidth="1"/>
    <col min="31" max="31" width="7.625" style="85" customWidth="1"/>
    <col min="32" max="32" width="8.625" style="2" customWidth="1"/>
    <col min="33" max="33" width="5.375" style="85" customWidth="1"/>
    <col min="34" max="34" width="8.375" style="2" bestFit="1" customWidth="1"/>
    <col min="35" max="35" width="6" style="85" customWidth="1"/>
    <col min="36" max="36" width="16" style="2" bestFit="1" customWidth="1"/>
    <col min="37" max="37" width="7.625" style="85" customWidth="1"/>
    <col min="38" max="38" width="8.625" style="2" customWidth="1"/>
    <col min="39" max="39" width="5.375" style="85" customWidth="1"/>
    <col min="40" max="40" width="8.375" style="2" bestFit="1" customWidth="1"/>
    <col min="41" max="41" width="6" style="85" customWidth="1"/>
    <col min="42" max="42" width="16" style="2" bestFit="1" customWidth="1"/>
    <col min="43" max="43" width="7.625" style="85" customWidth="1"/>
    <col min="44" max="44" width="8.625" style="2" customWidth="1"/>
    <col min="45" max="45" width="5.375" style="85" customWidth="1"/>
    <col min="46" max="46" width="8.375" style="2" bestFit="1" customWidth="1"/>
    <col min="47" max="47" width="6" style="85" customWidth="1"/>
    <col min="48" max="48" width="16" style="2" bestFit="1" customWidth="1"/>
    <col min="49" max="49" width="7.625" style="85" customWidth="1"/>
    <col min="50" max="50" width="8.625" style="2" customWidth="1"/>
    <col min="51" max="51" width="5.375" style="85" customWidth="1"/>
    <col min="52" max="52" width="8.375" style="2" bestFit="1" customWidth="1"/>
    <col min="53" max="53" width="6" style="85" customWidth="1"/>
    <col min="54" max="54" width="16" style="2" bestFit="1" customWidth="1"/>
    <col min="55" max="55" width="7.625" style="85" customWidth="1"/>
    <col min="56" max="56" width="8.625" style="2" customWidth="1"/>
    <col min="57" max="57" width="5.375" style="85" customWidth="1"/>
    <col min="58" max="58" width="8.375" style="2" bestFit="1" customWidth="1"/>
    <col min="59" max="59" width="6" style="85" customWidth="1"/>
    <col min="60" max="60" width="16" style="2" bestFit="1" customWidth="1"/>
    <col min="61" max="61" width="7.625" style="85" customWidth="1"/>
    <col min="62" max="62" width="8.625" style="2" customWidth="1"/>
    <col min="63" max="63" width="5.375" style="85" customWidth="1"/>
    <col min="64" max="64" width="8.375" style="2" bestFit="1" customWidth="1"/>
    <col min="65" max="65" width="6" style="85" customWidth="1"/>
    <col min="66" max="66" width="16" style="2" bestFit="1" customWidth="1"/>
    <col min="67" max="67" width="7.625" style="85" customWidth="1"/>
    <col min="68" max="68" width="8.625" style="2" customWidth="1"/>
    <col min="69" max="69" width="5.375" style="85" customWidth="1"/>
    <col min="70" max="70" width="8.375" style="2" bestFit="1" customWidth="1"/>
    <col min="71" max="71" width="6" style="85" customWidth="1"/>
    <col min="72" max="72" width="16" style="2" bestFit="1" customWidth="1"/>
    <col min="73" max="73" width="7.625" style="85" customWidth="1"/>
    <col min="74" max="74" width="8.625" style="2" customWidth="1"/>
    <col min="75" max="75" width="5.375" style="85" customWidth="1"/>
    <col min="76" max="76" width="8.375" style="2" bestFit="1" customWidth="1"/>
    <col min="77" max="77" width="6" style="85" customWidth="1"/>
    <col min="78" max="78" width="16" style="2" bestFit="1" customWidth="1"/>
    <col min="79" max="79" width="7.625" style="85" customWidth="1"/>
    <col min="80" max="80" width="8.625" style="2" customWidth="1"/>
    <col min="81" max="81" width="5.375" style="85" customWidth="1"/>
    <col min="82" max="82" width="8.375" style="2" bestFit="1" customWidth="1"/>
    <col min="83" max="83" width="6" style="85" customWidth="1"/>
    <col min="84" max="84" width="16" style="2" bestFit="1" customWidth="1"/>
    <col min="85" max="85" width="7.625" style="85" customWidth="1"/>
    <col min="86" max="86" width="8.625" style="2" customWidth="1"/>
    <col min="87" max="87" width="5.375" style="85" customWidth="1"/>
    <col min="88" max="88" width="8.375" style="2" bestFit="1" customWidth="1"/>
    <col min="89" max="89" width="6" style="85" customWidth="1"/>
    <col min="90" max="90" width="10.5" style="2" bestFit="1" customWidth="1"/>
    <col min="91" max="91" width="7.625" style="85" customWidth="1"/>
    <col min="92" max="92" width="8.625" style="2" customWidth="1"/>
    <col min="93" max="93" width="5.375" style="85" customWidth="1"/>
    <col min="94" max="94" width="8.375" style="2" bestFit="1" customWidth="1"/>
    <col min="95" max="95" width="6" style="85" customWidth="1"/>
    <col min="96" max="96" width="10.5" style="2" bestFit="1" customWidth="1"/>
    <col min="97" max="97" width="7.625" style="85" customWidth="1"/>
    <col min="98" max="98" width="8.625" style="2" customWidth="1"/>
    <col min="99" max="99" width="5.375" style="85" customWidth="1"/>
    <col min="100" max="100" width="8.375" style="2" bestFit="1" customWidth="1"/>
    <col min="101" max="101" width="6" style="85" customWidth="1"/>
    <col min="102" max="102" width="10.5" style="2" bestFit="1" customWidth="1"/>
    <col min="103" max="103" width="7.625" style="85" customWidth="1"/>
    <col min="104" max="104" width="8.625" style="2" customWidth="1"/>
    <col min="105" max="105" width="5.375" style="85" customWidth="1"/>
    <col min="106" max="106" width="8.375" style="2" bestFit="1" customWidth="1"/>
    <col min="107" max="107" width="6" style="85" customWidth="1"/>
    <col min="108" max="108" width="10.5" style="2" bestFit="1" customWidth="1"/>
    <col min="109" max="109" width="7.625" style="85" customWidth="1"/>
    <col min="110" max="110" width="8.625" style="2" customWidth="1"/>
    <col min="111" max="111" width="5.375" style="85" customWidth="1"/>
    <col min="112" max="112" width="8.375" style="2" bestFit="1" customWidth="1"/>
    <col min="113" max="113" width="6" style="85" customWidth="1"/>
    <col min="114" max="114" width="10.5" style="2" bestFit="1" customWidth="1"/>
    <col min="115" max="115" width="7.625" style="85" customWidth="1"/>
    <col min="116" max="116" width="8.625" style="2" customWidth="1"/>
    <col min="117" max="117" width="5.375" style="85" customWidth="1"/>
    <col min="118" max="118" width="8.375" style="2" bestFit="1" customWidth="1"/>
    <col min="119" max="119" width="6" style="85" customWidth="1"/>
    <col min="120" max="120" width="10.5" style="2" bestFit="1" customWidth="1"/>
    <col min="121" max="121" width="7.625" style="85" customWidth="1"/>
    <col min="122" max="122" width="8.625" style="2" customWidth="1"/>
    <col min="123" max="123" width="5.375" style="85" customWidth="1"/>
    <col min="124" max="124" width="8.375" style="2" bestFit="1" customWidth="1"/>
    <col min="125" max="125" width="6" style="85" customWidth="1"/>
    <col min="126" max="126" width="10.5" style="2" bestFit="1" customWidth="1"/>
    <col min="127" max="127" width="7.625" style="85" customWidth="1"/>
    <col min="128" max="128" width="8.625" style="2" customWidth="1"/>
    <col min="129" max="129" width="5.375" style="85" customWidth="1"/>
    <col min="130" max="130" width="8.375" style="2" bestFit="1" customWidth="1"/>
    <col min="131" max="131" width="6" style="85" customWidth="1"/>
    <col min="132" max="132" width="10.5" style="2" bestFit="1" customWidth="1"/>
    <col min="133" max="133" width="7.625" style="85" customWidth="1"/>
    <col min="134" max="134" width="8.625" style="2" customWidth="1"/>
    <col min="135" max="135" width="5.375" style="85" customWidth="1"/>
    <col min="136" max="136" width="8.375" style="2" bestFit="1" customWidth="1"/>
    <col min="137" max="137" width="6" style="85" customWidth="1"/>
    <col min="138" max="138" width="10.5" style="2" bestFit="1" customWidth="1"/>
    <col min="139" max="139" width="7.625" style="85" customWidth="1"/>
    <col min="140" max="140" width="8.625" style="2" customWidth="1"/>
    <col min="141" max="141" width="5.375" style="85" customWidth="1"/>
    <col min="142" max="142" width="8.375" style="2" bestFit="1" customWidth="1"/>
    <col min="143" max="143" width="6" style="85" customWidth="1"/>
    <col min="144" max="144" width="10.5" style="2" bestFit="1" customWidth="1"/>
    <col min="145" max="145" width="7.625" style="85" customWidth="1"/>
    <col min="146" max="146" width="8.625" style="2" customWidth="1"/>
    <col min="147" max="147" width="5.375" style="85" customWidth="1"/>
    <col min="148" max="148" width="8.375" style="2" bestFit="1" customWidth="1"/>
    <col min="149" max="149" width="6" style="85" customWidth="1"/>
    <col min="150" max="150" width="10.5" style="2" bestFit="1" customWidth="1"/>
    <col min="151" max="151" width="7.625" style="85" customWidth="1"/>
    <col min="152" max="152" width="8.625" style="2" customWidth="1"/>
    <col min="153" max="153" width="5.375" style="85" customWidth="1"/>
    <col min="154" max="154" width="8.375" style="2" bestFit="1" customWidth="1"/>
    <col min="155" max="155" width="6" style="85" customWidth="1"/>
    <col min="156" max="156" width="10.5" style="2" bestFit="1" customWidth="1"/>
    <col min="157" max="157" width="7.625" style="85" customWidth="1"/>
    <col min="158" max="158" width="8.625" style="2" customWidth="1"/>
    <col min="159" max="159" width="5.375" style="85" customWidth="1"/>
    <col min="160" max="160" width="8.375" style="2" bestFit="1" customWidth="1"/>
    <col min="161" max="161" width="6" style="85" customWidth="1"/>
    <col min="162" max="162" width="10.5" style="2" bestFit="1" customWidth="1"/>
    <col min="163" max="163" width="7.625" style="85" customWidth="1"/>
    <col min="164" max="164" width="8.625" style="2" customWidth="1"/>
    <col min="165" max="165" width="5.375" style="85" customWidth="1"/>
    <col min="166" max="166" width="8.375" style="2" bestFit="1" customWidth="1"/>
    <col min="167" max="167" width="6" style="85" customWidth="1"/>
    <col min="168" max="168" width="10.5" style="2" bestFit="1" customWidth="1"/>
    <col min="169" max="169" width="7.625" style="85" customWidth="1"/>
    <col min="170" max="170" width="8.625" style="2" customWidth="1"/>
    <col min="171" max="171" width="5.375" style="85" customWidth="1"/>
    <col min="172" max="172" width="8.375" style="2" bestFit="1" customWidth="1"/>
    <col min="173" max="173" width="6" style="85" customWidth="1"/>
    <col min="174" max="174" width="10.5" style="2" bestFit="1" customWidth="1"/>
    <col min="175" max="175" width="7.625" style="85" customWidth="1"/>
    <col min="176" max="176" width="8.625" style="2" customWidth="1"/>
    <col min="177" max="177" width="5.375" style="85" customWidth="1"/>
    <col min="178" max="178" width="8.375" style="2" bestFit="1" customWidth="1"/>
    <col min="179" max="179" width="6" style="85" customWidth="1"/>
    <col min="180" max="180" width="10.5" style="2" bestFit="1" customWidth="1"/>
    <col min="181" max="181" width="7.625" style="85" customWidth="1"/>
    <col min="182" max="182" width="8.625" style="2" customWidth="1"/>
    <col min="183" max="183" width="5.375" style="85" customWidth="1"/>
    <col min="184" max="184" width="8.375" style="2" bestFit="1" customWidth="1"/>
    <col min="185" max="185" width="6" style="85" customWidth="1"/>
    <col min="186" max="186" width="10.5" style="2" bestFit="1" customWidth="1"/>
    <col min="187" max="187" width="7.625" style="85" customWidth="1"/>
    <col min="188" max="188" width="8.625" style="2" customWidth="1"/>
    <col min="189" max="189" width="5.375" style="85" customWidth="1"/>
    <col min="190" max="190" width="8.375" style="2" bestFit="1" customWidth="1"/>
    <col min="191" max="191" width="6" style="85" customWidth="1"/>
    <col min="192" max="192" width="10.5" style="2" bestFit="1" customWidth="1"/>
    <col min="193" max="193" width="7.625" style="85" customWidth="1"/>
    <col min="194" max="194" width="8.625" style="2" customWidth="1"/>
    <col min="195" max="195" width="6.125" style="85" customWidth="1"/>
    <col min="196" max="196" width="8.375" style="2" bestFit="1" customWidth="1"/>
    <col min="197" max="197" width="6" style="85" customWidth="1"/>
    <col min="198" max="198" width="10.5" style="2" bestFit="1" customWidth="1"/>
    <col min="199" max="199" width="5.5" style="85" customWidth="1"/>
    <col min="200" max="200" width="8.625" style="2" customWidth="1"/>
    <col min="201" max="201" width="4.875" style="85" bestFit="1" customWidth="1"/>
    <col min="202" max="202" width="8.375" style="2" bestFit="1" customWidth="1"/>
    <col min="203" max="203" width="6" style="85" customWidth="1"/>
    <col min="204" max="204" width="10.5" style="2" bestFit="1" customWidth="1"/>
    <col min="205" max="205" width="4.875" style="85" bestFit="1" customWidth="1"/>
    <col min="206" max="206" width="6.625" style="2" bestFit="1" customWidth="1"/>
    <col min="207" max="207" width="6.125" style="85" customWidth="1"/>
    <col min="208" max="208" width="8.375" style="2" bestFit="1" customWidth="1"/>
    <col min="209" max="209" width="6.375" style="85" customWidth="1"/>
    <col min="210" max="210" width="10.5" style="2" bestFit="1" customWidth="1"/>
    <col min="211" max="211" width="6.625" style="85" customWidth="1"/>
    <col min="212" max="212" width="6.625" style="2" bestFit="1" customWidth="1"/>
    <col min="213" max="213" width="4.875" style="85" bestFit="1" customWidth="1"/>
    <col min="214" max="214" width="8.375" style="2" bestFit="1" customWidth="1"/>
    <col min="215" max="215" width="4.875" style="85" bestFit="1" customWidth="1"/>
    <col min="216" max="216" width="10.5" style="2" bestFit="1" customWidth="1"/>
    <col min="217" max="217" width="4.875" style="85" bestFit="1" customWidth="1"/>
    <col min="218" max="218" width="6.625" style="2" bestFit="1" customWidth="1"/>
    <col min="219" max="219" width="4.875" style="85" bestFit="1" customWidth="1"/>
    <col min="220" max="220" width="8.375" style="2" bestFit="1" customWidth="1"/>
    <col min="221" max="221" width="4.875" style="85" bestFit="1" customWidth="1"/>
    <col min="222" max="222" width="10.5" style="2" bestFit="1" customWidth="1"/>
    <col min="223" max="223" width="4.875" style="85" bestFit="1" customWidth="1"/>
    <col min="224" max="224" width="6.625" style="2" bestFit="1" customWidth="1"/>
    <col min="225" max="225" width="4.875" style="85" bestFit="1" customWidth="1"/>
    <col min="226" max="226" width="8.375" style="2" bestFit="1" customWidth="1"/>
    <col min="227" max="227" width="4.875" style="85" bestFit="1" customWidth="1"/>
    <col min="228" max="228" width="10.5" style="2" bestFit="1" customWidth="1"/>
    <col min="229" max="229" width="4.875" style="85" bestFit="1" customWidth="1"/>
    <col min="230" max="230" width="6.625" style="2" bestFit="1" customWidth="1"/>
    <col min="231" max="231" width="4.875" style="85" bestFit="1" customWidth="1"/>
    <col min="232" max="232" width="8.375" style="2" bestFit="1" customWidth="1"/>
    <col min="233" max="233" width="4.875" style="85" bestFit="1" customWidth="1"/>
    <col min="234" max="234" width="10.5" style="2" bestFit="1" customWidth="1"/>
    <col min="235" max="235" width="4.875" style="85" bestFit="1" customWidth="1"/>
    <col min="236" max="236" width="5.875" style="2" customWidth="1"/>
    <col min="237" max="237" width="5.875" style="85" customWidth="1"/>
    <col min="238" max="238" width="8.375" style="2" bestFit="1" customWidth="1"/>
    <col min="239" max="239" width="5.875" style="85" customWidth="1"/>
    <col min="240" max="240" width="10.5" style="2" bestFit="1" customWidth="1"/>
    <col min="241" max="241" width="5.875" style="85" customWidth="1"/>
    <col min="242" max="242" width="6.625" style="2" bestFit="1" customWidth="1"/>
    <col min="243" max="243" width="4.875" style="85" bestFit="1" customWidth="1"/>
    <col min="244" max="244" width="8.375" style="2" bestFit="1" customWidth="1"/>
    <col min="245" max="245" width="4.875" style="85" bestFit="1" customWidth="1"/>
    <col min="246" max="246" width="10.5" style="2" bestFit="1" customWidth="1"/>
    <col min="247" max="247" width="4.875" style="85" bestFit="1" customWidth="1"/>
    <col min="248" max="248" width="6.625" style="2" bestFit="1" customWidth="1"/>
    <col min="249" max="249" width="4.875" style="85" bestFit="1" customWidth="1"/>
    <col min="250" max="250" width="8.375" style="2" bestFit="1" customWidth="1"/>
    <col min="251" max="251" width="4.875" style="85" bestFit="1" customWidth="1"/>
    <col min="252" max="252" width="10.5" style="2" bestFit="1" customWidth="1"/>
    <col min="253" max="253" width="4.875" style="85" bestFit="1" customWidth="1"/>
    <col min="254" max="254" width="6.625" style="2" bestFit="1" customWidth="1"/>
    <col min="255" max="255" width="4.875" style="85" bestFit="1" customWidth="1"/>
    <col min="256" max="256" width="8.375" style="2" bestFit="1" customWidth="1"/>
    <col min="257" max="257" width="4.875" style="85" bestFit="1" customWidth="1"/>
    <col min="258" max="258" width="10.5" style="2" bestFit="1" customWidth="1"/>
    <col min="259" max="259" width="4.875" style="85" bestFit="1" customWidth="1"/>
    <col min="260" max="260" width="6.625" style="2" bestFit="1" customWidth="1"/>
    <col min="261" max="261" width="4.875" style="85" bestFit="1" customWidth="1"/>
    <col min="262" max="262" width="8.375" style="2" bestFit="1" customWidth="1"/>
    <col min="263" max="263" width="4.875" style="85" bestFit="1" customWidth="1"/>
    <col min="264" max="264" width="10.5" style="2" bestFit="1" customWidth="1"/>
    <col min="265" max="265" width="4.875" style="85" bestFit="1" customWidth="1"/>
    <col min="266" max="266" width="6.625" style="2" bestFit="1" customWidth="1"/>
    <col min="267" max="267" width="4.875" style="85" bestFit="1" customWidth="1"/>
    <col min="268" max="268" width="8.375" style="2" bestFit="1" customWidth="1"/>
    <col min="269" max="269" width="4.875" style="85" bestFit="1" customWidth="1"/>
    <col min="270" max="270" width="10.5" style="2" bestFit="1" customWidth="1"/>
    <col min="271" max="271" width="4.875" style="85" bestFit="1" customWidth="1"/>
    <col min="272" max="272" width="6.625" style="2" bestFit="1" customWidth="1"/>
    <col min="273" max="273" width="4.875" style="85" bestFit="1" customWidth="1"/>
    <col min="274" max="274" width="8.375" style="2" bestFit="1" customWidth="1"/>
    <col min="275" max="275" width="4.875" style="85" bestFit="1" customWidth="1"/>
    <col min="276" max="276" width="10.5" style="2" bestFit="1" customWidth="1"/>
    <col min="277" max="277" width="4.875" style="85" bestFit="1" customWidth="1"/>
    <col min="278" max="278" width="6.625" style="2" bestFit="1" customWidth="1"/>
    <col min="279" max="279" width="4.875" style="85" bestFit="1" customWidth="1"/>
    <col min="280" max="280" width="8.375" style="2" bestFit="1" customWidth="1"/>
    <col min="281" max="281" width="4.875" style="85" bestFit="1" customWidth="1"/>
    <col min="282" max="282" width="10.5" style="2" bestFit="1" customWidth="1"/>
    <col min="283" max="283" width="4.875" style="85" bestFit="1" customWidth="1"/>
    <col min="284" max="284" width="6.625" style="2" bestFit="1" customWidth="1"/>
    <col min="285" max="285" width="4.875" style="85" bestFit="1" customWidth="1"/>
    <col min="286" max="286" width="8.375" style="2" bestFit="1" customWidth="1"/>
    <col min="287" max="287" width="4.875" style="85" bestFit="1" customWidth="1"/>
    <col min="288" max="288" width="10.5" style="2" bestFit="1" customWidth="1"/>
    <col min="289" max="289" width="4.875" style="85" bestFit="1" customWidth="1"/>
    <col min="290" max="16384" width="10.625" style="2"/>
  </cols>
  <sheetData>
    <row r="1" spans="1:289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  <c r="HE1" s="78"/>
      <c r="HG1" s="78"/>
      <c r="HI1" s="78"/>
      <c r="HK1" s="78"/>
      <c r="HM1" s="78"/>
      <c r="HO1" s="78"/>
      <c r="HQ1" s="78"/>
      <c r="HS1" s="78"/>
      <c r="HU1" s="78"/>
      <c r="HW1" s="78"/>
      <c r="HY1" s="78"/>
      <c r="IA1" s="78"/>
      <c r="IC1" s="78"/>
      <c r="IE1" s="78"/>
      <c r="IG1" s="78"/>
      <c r="II1" s="78"/>
      <c r="IK1" s="78"/>
      <c r="IM1" s="78"/>
      <c r="IO1" s="78"/>
      <c r="IQ1" s="78"/>
      <c r="IS1" s="78"/>
      <c r="IU1" s="78"/>
      <c r="IW1" s="78"/>
      <c r="IY1" s="78"/>
      <c r="JA1" s="78"/>
      <c r="JC1" s="78"/>
      <c r="JE1" s="78"/>
      <c r="JG1" s="78"/>
      <c r="JI1" s="78"/>
      <c r="JK1" s="78"/>
      <c r="JM1" s="78"/>
      <c r="JO1" s="78"/>
      <c r="JQ1" s="78"/>
      <c r="JS1" s="78"/>
      <c r="JU1" s="78"/>
      <c r="JW1" s="78"/>
      <c r="JY1" s="78"/>
      <c r="KA1" s="78"/>
      <c r="KC1" s="78"/>
    </row>
    <row r="2" spans="1:289" s="47" customFormat="1" ht="21" x14ac:dyDescent="0.3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V2" s="46"/>
      <c r="EW2" s="79"/>
      <c r="EX2" s="46"/>
      <c r="EY2" s="79"/>
      <c r="EZ2" s="46"/>
      <c r="FA2" s="79"/>
      <c r="FB2" s="46"/>
      <c r="FC2" s="79"/>
      <c r="FD2" s="46"/>
      <c r="FE2" s="79"/>
      <c r="FF2" s="46"/>
      <c r="FG2" s="79"/>
      <c r="FH2" s="46"/>
      <c r="FI2" s="79"/>
      <c r="FJ2" s="46"/>
      <c r="FK2" s="79"/>
      <c r="FL2" s="46"/>
      <c r="FM2" s="79"/>
      <c r="FN2" s="46"/>
      <c r="FO2" s="79"/>
      <c r="FP2" s="46"/>
      <c r="FQ2" s="79"/>
      <c r="FR2" s="46"/>
      <c r="FS2" s="79"/>
      <c r="FT2" s="46"/>
      <c r="FU2" s="79"/>
      <c r="FV2" s="46"/>
      <c r="FW2" s="79"/>
      <c r="FX2" s="46"/>
      <c r="FY2" s="79"/>
      <c r="FZ2" s="46"/>
      <c r="GA2" s="79"/>
      <c r="GB2" s="46"/>
      <c r="GC2" s="79"/>
      <c r="GD2" s="46"/>
      <c r="GE2" s="79"/>
      <c r="GF2" s="46"/>
      <c r="GG2" s="79"/>
      <c r="GH2" s="46"/>
      <c r="GI2" s="79"/>
      <c r="GJ2" s="46"/>
      <c r="GK2" s="79"/>
      <c r="GL2" s="46"/>
      <c r="GM2" s="79"/>
      <c r="GN2" s="46"/>
      <c r="GO2" s="79"/>
      <c r="GP2" s="46"/>
      <c r="GQ2" s="79"/>
      <c r="GR2" s="46"/>
      <c r="GS2" s="79"/>
      <c r="GT2" s="46"/>
      <c r="GU2" s="79"/>
      <c r="GV2" s="46"/>
      <c r="GW2" s="79"/>
      <c r="GX2" s="46"/>
      <c r="GY2" s="79"/>
      <c r="GZ2" s="46"/>
      <c r="HA2" s="79"/>
      <c r="HB2" s="46"/>
      <c r="HC2" s="79"/>
      <c r="HD2" s="46"/>
      <c r="HE2" s="79"/>
      <c r="HF2" s="46"/>
      <c r="HG2" s="79"/>
      <c r="HH2" s="46"/>
      <c r="HI2" s="79"/>
      <c r="HJ2" s="46"/>
      <c r="HK2" s="79"/>
      <c r="HL2" s="46"/>
      <c r="HM2" s="79"/>
      <c r="HN2" s="46"/>
      <c r="HO2" s="79"/>
      <c r="HP2" s="46"/>
      <c r="HQ2" s="79"/>
      <c r="HR2" s="46"/>
      <c r="HS2" s="79"/>
      <c r="HT2" s="46"/>
      <c r="HU2" s="79"/>
      <c r="HW2" s="79"/>
      <c r="HY2" s="79"/>
      <c r="IA2" s="79"/>
      <c r="IC2" s="79"/>
      <c r="IE2" s="79"/>
      <c r="IG2" s="79"/>
      <c r="II2" s="79"/>
      <c r="IK2" s="79"/>
      <c r="IM2" s="79"/>
      <c r="IO2" s="79"/>
      <c r="IQ2" s="79"/>
      <c r="IS2" s="79"/>
      <c r="IT2" s="48"/>
      <c r="IU2" s="79"/>
      <c r="IW2" s="79"/>
      <c r="IY2" s="79"/>
      <c r="IZ2" s="49"/>
      <c r="JA2" s="79"/>
      <c r="JB2" s="49"/>
      <c r="JC2" s="79"/>
      <c r="JD2" s="48"/>
      <c r="JE2" s="79"/>
      <c r="JF2" s="49"/>
      <c r="JG2" s="79"/>
      <c r="JH2" s="49"/>
      <c r="JI2" s="79"/>
      <c r="JJ2" s="49"/>
      <c r="JK2" s="79"/>
      <c r="JL2" s="49"/>
      <c r="JM2" s="79"/>
      <c r="JN2" s="49"/>
      <c r="JO2" s="79"/>
      <c r="JP2" s="49"/>
      <c r="JQ2" s="79"/>
      <c r="JR2" s="49"/>
      <c r="JS2" s="79"/>
      <c r="JT2" s="49"/>
      <c r="JU2" s="79"/>
      <c r="JV2" s="49"/>
      <c r="JW2" s="79"/>
      <c r="JX2" s="49"/>
      <c r="JY2" s="79"/>
      <c r="JZ2" s="49"/>
      <c r="KA2" s="79"/>
      <c r="KB2" s="49"/>
      <c r="KC2" s="79"/>
    </row>
    <row r="3" spans="1:289" x14ac:dyDescent="0.2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V3" s="14"/>
      <c r="EW3" s="80"/>
      <c r="EX3" s="14"/>
      <c r="EY3" s="80"/>
      <c r="EZ3" s="14"/>
      <c r="FA3" s="80"/>
      <c r="FB3" s="14"/>
      <c r="FC3" s="80"/>
      <c r="FD3" s="14"/>
      <c r="FE3" s="80"/>
      <c r="FF3" s="14"/>
      <c r="FG3" s="80"/>
      <c r="FH3" s="14"/>
      <c r="FI3" s="80"/>
      <c r="FJ3" s="14"/>
      <c r="FK3" s="80"/>
      <c r="FL3" s="14"/>
      <c r="FM3" s="80"/>
      <c r="FN3" s="14"/>
      <c r="FO3" s="80"/>
      <c r="FP3" s="14"/>
      <c r="FQ3" s="80"/>
      <c r="FR3" s="14"/>
      <c r="FS3" s="80"/>
      <c r="FT3" s="14"/>
      <c r="FU3" s="80"/>
      <c r="FV3" s="14"/>
      <c r="FW3" s="80"/>
      <c r="FX3" s="14"/>
      <c r="FY3" s="80"/>
      <c r="FZ3" s="14"/>
      <c r="GA3" s="80"/>
      <c r="GB3" s="14"/>
      <c r="GC3" s="80"/>
      <c r="GD3" s="14"/>
      <c r="GE3" s="80"/>
      <c r="GF3" s="14"/>
      <c r="GG3" s="80"/>
      <c r="GH3" s="14"/>
      <c r="GI3" s="80"/>
      <c r="GJ3" s="14"/>
      <c r="GK3" s="80"/>
      <c r="GL3" s="14"/>
      <c r="GM3" s="80"/>
      <c r="GN3" s="14"/>
      <c r="GO3" s="80"/>
      <c r="GP3" s="14"/>
      <c r="GQ3" s="80"/>
      <c r="GR3" s="14"/>
      <c r="GS3" s="80"/>
      <c r="GT3" s="14"/>
      <c r="GU3" s="80"/>
      <c r="GV3" s="14"/>
      <c r="GW3" s="80"/>
      <c r="GX3" s="14"/>
      <c r="GY3" s="80"/>
      <c r="GZ3" s="14"/>
      <c r="HA3" s="80"/>
      <c r="HB3" s="14"/>
      <c r="HC3" s="80"/>
      <c r="HD3" s="14"/>
      <c r="HE3" s="80"/>
      <c r="HF3" s="14"/>
      <c r="HG3" s="80"/>
      <c r="HH3" s="14"/>
      <c r="HI3" s="80"/>
      <c r="HJ3" s="14"/>
      <c r="HK3" s="80"/>
      <c r="HL3" s="14"/>
      <c r="HM3" s="80"/>
      <c r="HN3" s="14"/>
      <c r="HO3" s="80"/>
      <c r="HP3" s="14"/>
      <c r="HQ3" s="80"/>
      <c r="HR3" s="14"/>
      <c r="HS3" s="80"/>
      <c r="HT3" s="14"/>
      <c r="HU3" s="80"/>
      <c r="HW3" s="80"/>
      <c r="HY3" s="80"/>
      <c r="IA3" s="80"/>
      <c r="IC3" s="80"/>
      <c r="IE3" s="80"/>
      <c r="IG3" s="80"/>
      <c r="II3" s="80"/>
      <c r="IK3" s="80"/>
      <c r="IM3" s="80"/>
      <c r="IO3" s="80"/>
      <c r="IQ3" s="80"/>
      <c r="IS3" s="80"/>
      <c r="IT3" s="5"/>
      <c r="IU3" s="80"/>
      <c r="IW3" s="80"/>
      <c r="IY3" s="80"/>
      <c r="IZ3" s="15"/>
      <c r="JA3" s="80"/>
      <c r="JB3" s="15"/>
      <c r="JC3" s="80"/>
      <c r="JD3" s="5"/>
      <c r="JE3" s="80"/>
      <c r="JF3" s="15"/>
      <c r="JG3" s="80"/>
      <c r="JH3" s="15"/>
      <c r="JI3" s="80"/>
      <c r="JJ3" s="15"/>
      <c r="JK3" s="80"/>
      <c r="JL3" s="15"/>
      <c r="JM3" s="80"/>
      <c r="JN3" s="15"/>
      <c r="JO3" s="80"/>
      <c r="JP3" s="15"/>
      <c r="JQ3" s="80"/>
      <c r="JR3" s="15"/>
      <c r="JS3" s="80"/>
      <c r="JT3" s="15"/>
      <c r="JU3" s="80"/>
      <c r="JV3" s="15"/>
      <c r="JW3" s="80"/>
      <c r="JX3" s="15"/>
      <c r="JY3" s="80"/>
      <c r="JZ3" s="15"/>
      <c r="KA3" s="80"/>
      <c r="KB3" s="15"/>
      <c r="KC3" s="80"/>
    </row>
    <row r="4" spans="1:289" x14ac:dyDescent="0.2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V4" s="14"/>
      <c r="EW4" s="80"/>
      <c r="EX4" s="14"/>
      <c r="EY4" s="80"/>
      <c r="EZ4" s="14"/>
      <c r="FA4" s="80"/>
      <c r="FB4" s="14"/>
      <c r="FC4" s="80"/>
      <c r="FD4" s="14"/>
      <c r="FE4" s="80"/>
      <c r="FF4" s="14"/>
      <c r="FG4" s="80"/>
      <c r="FH4" s="14"/>
      <c r="FI4" s="80"/>
      <c r="FJ4" s="14"/>
      <c r="FK4" s="80"/>
      <c r="FL4" s="14"/>
      <c r="FM4" s="80"/>
      <c r="FN4" s="14"/>
      <c r="FO4" s="80"/>
      <c r="FP4" s="14"/>
      <c r="FQ4" s="80"/>
      <c r="FR4" s="14"/>
      <c r="FS4" s="80"/>
      <c r="FT4" s="14"/>
      <c r="FU4" s="80"/>
      <c r="FV4" s="14"/>
      <c r="FW4" s="80"/>
      <c r="FX4" s="14"/>
      <c r="FY4" s="80"/>
      <c r="FZ4" s="14"/>
      <c r="GA4" s="80"/>
      <c r="GB4" s="14"/>
      <c r="GC4" s="80"/>
      <c r="GD4" s="14"/>
      <c r="GE4" s="80"/>
      <c r="GF4" s="14"/>
      <c r="GG4" s="80"/>
      <c r="GH4" s="14"/>
      <c r="GI4" s="80"/>
      <c r="GJ4" s="14"/>
      <c r="GK4" s="80"/>
      <c r="GL4" s="14"/>
      <c r="GM4" s="80"/>
      <c r="GN4" s="14"/>
      <c r="GO4" s="80"/>
      <c r="GP4" s="14"/>
      <c r="GQ4" s="80"/>
      <c r="GR4" s="14"/>
      <c r="GS4" s="80"/>
      <c r="GT4" s="14"/>
      <c r="GU4" s="80"/>
      <c r="GV4" s="14"/>
      <c r="GW4" s="80"/>
      <c r="GX4" s="14"/>
      <c r="GY4" s="80"/>
      <c r="GZ4" s="14"/>
      <c r="HA4" s="80"/>
      <c r="HB4" s="14"/>
      <c r="HC4" s="80"/>
      <c r="HD4" s="14"/>
      <c r="HE4" s="80"/>
      <c r="HF4" s="14"/>
      <c r="HG4" s="80"/>
      <c r="HH4" s="14"/>
      <c r="HI4" s="80"/>
      <c r="HJ4" s="14"/>
      <c r="HK4" s="80"/>
      <c r="HL4" s="14"/>
      <c r="HM4" s="80"/>
      <c r="HN4" s="14"/>
      <c r="HO4" s="80"/>
      <c r="HP4" s="14"/>
      <c r="HQ4" s="80"/>
      <c r="HR4" s="14"/>
      <c r="HS4" s="80"/>
      <c r="HT4" s="14"/>
      <c r="HU4" s="80"/>
      <c r="HW4" s="80"/>
      <c r="HY4" s="80"/>
      <c r="IA4" s="80"/>
      <c r="IC4" s="80"/>
      <c r="IE4" s="80"/>
      <c r="IG4" s="80"/>
      <c r="II4" s="80"/>
      <c r="IK4" s="80"/>
      <c r="IM4" s="80"/>
      <c r="IO4" s="80"/>
      <c r="IQ4" s="80"/>
      <c r="IS4" s="80"/>
      <c r="IT4" s="5"/>
      <c r="IU4" s="80"/>
      <c r="IW4" s="80"/>
      <c r="IY4" s="80"/>
      <c r="IZ4" s="15"/>
      <c r="JA4" s="80"/>
      <c r="JB4" s="15"/>
      <c r="JC4" s="80"/>
      <c r="JD4" s="5"/>
      <c r="JE4" s="80"/>
      <c r="JF4" s="15"/>
      <c r="JG4" s="80"/>
      <c r="JH4" s="15"/>
      <c r="JI4" s="80"/>
      <c r="JJ4" s="15"/>
      <c r="JK4" s="80"/>
      <c r="JL4" s="15"/>
      <c r="JM4" s="80"/>
      <c r="JN4" s="15"/>
      <c r="JO4" s="80"/>
      <c r="JP4" s="15"/>
      <c r="JQ4" s="80"/>
      <c r="JR4" s="15"/>
      <c r="JS4" s="80"/>
      <c r="JT4" s="15"/>
      <c r="JU4" s="80"/>
      <c r="JV4" s="15"/>
      <c r="JW4" s="80"/>
      <c r="JX4" s="15"/>
      <c r="JY4" s="80"/>
      <c r="JZ4" s="15"/>
      <c r="KA4" s="80"/>
      <c r="KB4" s="15"/>
      <c r="KC4" s="80"/>
    </row>
    <row r="5" spans="1:289" x14ac:dyDescent="0.25">
      <c r="A5" s="18"/>
      <c r="B5" s="197" t="s">
        <v>67</v>
      </c>
      <c r="C5" s="198"/>
      <c r="D5" s="198"/>
      <c r="E5" s="198"/>
      <c r="F5" s="198"/>
      <c r="G5" s="106"/>
      <c r="H5" s="184"/>
      <c r="I5" s="186"/>
      <c r="J5" s="186"/>
      <c r="K5" s="186"/>
      <c r="L5" s="186"/>
      <c r="M5" s="186"/>
      <c r="N5" s="184"/>
      <c r="O5" s="185"/>
      <c r="P5" s="185"/>
      <c r="Q5" s="185"/>
      <c r="R5" s="185"/>
      <c r="S5" s="185"/>
      <c r="T5" s="184"/>
      <c r="U5" s="183"/>
      <c r="V5" s="183"/>
      <c r="W5" s="183"/>
      <c r="X5" s="183"/>
      <c r="Y5" s="183"/>
      <c r="Z5" s="184"/>
      <c r="AA5" s="182"/>
      <c r="AB5" s="182"/>
      <c r="AC5" s="182"/>
      <c r="AD5" s="182"/>
      <c r="AE5" s="182"/>
      <c r="AF5" s="181"/>
      <c r="AG5" s="181"/>
      <c r="AH5" s="181"/>
      <c r="AI5" s="181"/>
      <c r="AJ5" s="181"/>
      <c r="AK5" s="181"/>
      <c r="AL5" s="180"/>
      <c r="AM5" s="180"/>
      <c r="AN5" s="180"/>
      <c r="AO5" s="180"/>
      <c r="AP5" s="180"/>
      <c r="AQ5" s="180"/>
      <c r="AR5" s="179"/>
      <c r="AS5" s="179"/>
      <c r="AT5" s="179"/>
      <c r="AU5" s="179"/>
      <c r="AV5" s="179"/>
      <c r="AW5" s="179"/>
      <c r="AX5" s="178"/>
      <c r="AY5" s="178"/>
      <c r="AZ5" s="178"/>
      <c r="BA5" s="178"/>
      <c r="BB5" s="178"/>
      <c r="BC5" s="178"/>
      <c r="BD5" s="177"/>
      <c r="BE5" s="177"/>
      <c r="BF5" s="177"/>
      <c r="BG5" s="177"/>
      <c r="BH5" s="177"/>
      <c r="BI5" s="177"/>
      <c r="BJ5" s="176"/>
      <c r="BK5" s="176"/>
      <c r="BL5" s="176"/>
      <c r="BM5" s="176"/>
      <c r="BN5" s="176"/>
      <c r="BO5" s="176"/>
      <c r="BP5" s="175"/>
      <c r="BQ5" s="175"/>
      <c r="BR5" s="175"/>
      <c r="BS5" s="175"/>
      <c r="BT5" s="175"/>
      <c r="BU5" s="175"/>
      <c r="BV5" s="174"/>
      <c r="BW5" s="174"/>
      <c r="BX5" s="174"/>
      <c r="BY5" s="174"/>
      <c r="BZ5" s="174"/>
      <c r="CA5" s="174"/>
      <c r="CB5" s="173"/>
      <c r="CC5" s="173"/>
      <c r="CD5" s="173"/>
      <c r="CE5" s="173"/>
      <c r="CF5" s="173"/>
      <c r="CG5" s="173"/>
      <c r="CH5" s="172"/>
      <c r="CI5" s="172"/>
      <c r="CJ5" s="172"/>
      <c r="CK5" s="172"/>
      <c r="CL5" s="172"/>
      <c r="CM5" s="172"/>
      <c r="CN5" s="171"/>
      <c r="CO5" s="171"/>
      <c r="CP5" s="171"/>
      <c r="CQ5" s="171"/>
      <c r="CR5" s="171"/>
      <c r="CS5" s="171"/>
      <c r="CT5" s="167"/>
      <c r="CU5" s="167"/>
      <c r="CV5" s="167"/>
      <c r="CW5" s="167"/>
      <c r="CX5" s="167"/>
      <c r="CY5" s="167"/>
      <c r="CZ5" s="170"/>
      <c r="DA5" s="170"/>
      <c r="DB5" s="170"/>
      <c r="DC5" s="170"/>
      <c r="DD5" s="170"/>
      <c r="DE5" s="170"/>
      <c r="DF5" s="169"/>
      <c r="DG5" s="169"/>
      <c r="DH5" s="169"/>
      <c r="DI5" s="169"/>
      <c r="DJ5" s="169"/>
      <c r="DK5" s="169"/>
      <c r="DL5" s="168"/>
      <c r="DM5" s="168"/>
      <c r="DN5" s="168"/>
      <c r="DO5" s="168"/>
      <c r="DP5" s="168"/>
      <c r="DQ5" s="168"/>
      <c r="DR5" s="160"/>
      <c r="DS5" s="160"/>
      <c r="DT5" s="160"/>
      <c r="DU5" s="160"/>
      <c r="DV5" s="160"/>
      <c r="DW5" s="160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6"/>
      <c r="EK5" s="166"/>
      <c r="EL5" s="166"/>
      <c r="EM5" s="166"/>
      <c r="EN5" s="166"/>
      <c r="EO5" s="166"/>
      <c r="EP5" s="165"/>
      <c r="EQ5" s="165"/>
      <c r="ER5" s="165"/>
      <c r="ES5" s="165"/>
      <c r="ET5" s="165"/>
      <c r="EU5" s="165"/>
      <c r="EV5" s="164"/>
      <c r="EW5" s="164"/>
      <c r="EX5" s="164"/>
      <c r="EY5" s="164"/>
      <c r="EZ5" s="164"/>
      <c r="FA5" s="164"/>
      <c r="FB5" s="163"/>
      <c r="FC5" s="163"/>
      <c r="FD5" s="163"/>
      <c r="FE5" s="163"/>
      <c r="FF5" s="163"/>
      <c r="FG5" s="163"/>
      <c r="FH5" s="162"/>
      <c r="FI5" s="162"/>
      <c r="FJ5" s="162"/>
      <c r="FK5" s="162"/>
      <c r="FL5" s="162"/>
      <c r="FM5" s="162"/>
      <c r="FN5" s="162"/>
      <c r="FO5" s="162"/>
      <c r="FP5" s="162"/>
      <c r="FQ5" s="162"/>
      <c r="FR5" s="162"/>
      <c r="FS5" s="162"/>
      <c r="FT5" s="161"/>
      <c r="FU5" s="161"/>
      <c r="FV5" s="161"/>
      <c r="FW5" s="161"/>
      <c r="FX5" s="161"/>
      <c r="FY5" s="161"/>
      <c r="FZ5" s="160"/>
      <c r="GA5" s="160"/>
      <c r="GB5" s="160"/>
      <c r="GC5" s="160"/>
      <c r="GD5" s="160"/>
      <c r="GE5" s="160"/>
      <c r="GF5" s="108"/>
      <c r="GG5" s="108"/>
      <c r="GH5" s="108"/>
      <c r="GI5" s="108"/>
      <c r="GJ5" s="108"/>
      <c r="GK5" s="108"/>
      <c r="GL5" s="191" t="s">
        <v>68</v>
      </c>
      <c r="GM5" s="192"/>
      <c r="GN5" s="192"/>
      <c r="GO5" s="192"/>
      <c r="GP5" s="192"/>
      <c r="GQ5" s="192"/>
      <c r="GR5" s="192"/>
      <c r="GS5" s="192"/>
      <c r="GT5" s="192"/>
      <c r="GU5" s="192"/>
      <c r="GV5" s="192"/>
      <c r="GW5" s="192"/>
      <c r="GX5" s="192"/>
      <c r="GY5" s="192"/>
      <c r="GZ5" s="192"/>
      <c r="HA5" s="192"/>
      <c r="HB5" s="192"/>
      <c r="HC5" s="192"/>
      <c r="HD5" s="192"/>
      <c r="HE5" s="192"/>
      <c r="HF5" s="192"/>
      <c r="HG5" s="192"/>
      <c r="HH5" s="192"/>
      <c r="HI5" s="192"/>
      <c r="HJ5" s="192"/>
      <c r="HK5" s="192"/>
      <c r="HL5" s="192"/>
      <c r="HM5" s="192"/>
      <c r="HN5" s="192"/>
      <c r="HO5" s="192"/>
      <c r="HP5" s="192"/>
      <c r="HQ5" s="192"/>
      <c r="HR5" s="192"/>
      <c r="HS5" s="192"/>
      <c r="HT5" s="192"/>
      <c r="HU5" s="192"/>
      <c r="HV5" s="192"/>
      <c r="HW5" s="192"/>
      <c r="HX5" s="192"/>
      <c r="HY5" s="192"/>
      <c r="HZ5" s="192"/>
      <c r="IA5" s="192"/>
      <c r="IB5" s="192"/>
      <c r="IC5" s="192"/>
      <c r="ID5" s="192"/>
      <c r="IE5" s="192"/>
      <c r="IF5" s="192"/>
      <c r="IG5" s="192"/>
      <c r="IH5" s="192"/>
      <c r="II5" s="192"/>
      <c r="IJ5" s="192"/>
      <c r="IK5" s="192"/>
      <c r="IL5" s="192"/>
      <c r="IM5" s="192"/>
      <c r="IN5" s="192"/>
      <c r="IO5" s="192"/>
      <c r="IP5" s="192"/>
      <c r="IQ5" s="192"/>
      <c r="IR5" s="192"/>
      <c r="IS5" s="192"/>
      <c r="IT5" s="192"/>
      <c r="IU5" s="192"/>
      <c r="IV5" s="192"/>
      <c r="IW5" s="192"/>
      <c r="IX5" s="192"/>
      <c r="IY5" s="192"/>
      <c r="IZ5" s="192"/>
      <c r="JA5" s="192"/>
      <c r="JB5" s="192"/>
      <c r="JC5" s="192"/>
      <c r="JD5" s="192"/>
      <c r="JE5" s="192"/>
      <c r="JF5" s="192"/>
      <c r="JG5" s="192"/>
      <c r="JH5" s="192"/>
      <c r="JI5" s="192"/>
      <c r="JJ5" s="192"/>
      <c r="JK5" s="192"/>
      <c r="JL5" s="192"/>
      <c r="JM5" s="192"/>
      <c r="JN5" s="192"/>
      <c r="JO5" s="192"/>
      <c r="JP5" s="192"/>
      <c r="JQ5" s="192"/>
      <c r="JR5" s="192"/>
      <c r="JS5" s="192"/>
      <c r="JT5" s="192"/>
      <c r="JU5" s="192"/>
      <c r="JV5" s="192"/>
      <c r="JW5" s="192"/>
      <c r="JX5" s="192"/>
      <c r="JY5" s="192"/>
      <c r="JZ5" s="192"/>
      <c r="KA5" s="192"/>
      <c r="KB5" s="192"/>
      <c r="KC5" s="193"/>
    </row>
    <row r="6" spans="1:289" s="133" customFormat="1" x14ac:dyDescent="0.25">
      <c r="A6" s="131" t="s">
        <v>0</v>
      </c>
      <c r="B6" s="199">
        <v>43647</v>
      </c>
      <c r="C6" s="200"/>
      <c r="D6" s="200"/>
      <c r="E6" s="200"/>
      <c r="F6" s="200"/>
      <c r="G6" s="109"/>
      <c r="H6" s="188">
        <v>43966</v>
      </c>
      <c r="I6" s="189"/>
      <c r="J6" s="189"/>
      <c r="K6" s="189"/>
      <c r="L6" s="189"/>
      <c r="M6" s="190"/>
      <c r="N6" s="188">
        <v>43965</v>
      </c>
      <c r="O6" s="189"/>
      <c r="P6" s="189"/>
      <c r="Q6" s="189"/>
      <c r="R6" s="189"/>
      <c r="S6" s="190"/>
      <c r="T6" s="188">
        <v>43964</v>
      </c>
      <c r="U6" s="189"/>
      <c r="V6" s="189"/>
      <c r="W6" s="189"/>
      <c r="X6" s="189"/>
      <c r="Y6" s="190"/>
      <c r="Z6" s="188">
        <v>43963</v>
      </c>
      <c r="AA6" s="189"/>
      <c r="AB6" s="189"/>
      <c r="AC6" s="189"/>
      <c r="AD6" s="189"/>
      <c r="AE6" s="190"/>
      <c r="AF6" s="188">
        <v>43962</v>
      </c>
      <c r="AG6" s="189"/>
      <c r="AH6" s="189"/>
      <c r="AI6" s="189"/>
      <c r="AJ6" s="189"/>
      <c r="AK6" s="190"/>
      <c r="AL6" s="188">
        <v>43961</v>
      </c>
      <c r="AM6" s="189"/>
      <c r="AN6" s="189"/>
      <c r="AO6" s="189"/>
      <c r="AP6" s="189"/>
      <c r="AQ6" s="190"/>
      <c r="AR6" s="188">
        <v>43960</v>
      </c>
      <c r="AS6" s="189"/>
      <c r="AT6" s="189"/>
      <c r="AU6" s="189"/>
      <c r="AV6" s="189"/>
      <c r="AW6" s="190"/>
      <c r="AX6" s="188">
        <v>43958</v>
      </c>
      <c r="AY6" s="189"/>
      <c r="AZ6" s="189"/>
      <c r="BA6" s="189"/>
      <c r="BB6" s="189"/>
      <c r="BC6" s="190"/>
      <c r="BD6" s="188">
        <v>43957</v>
      </c>
      <c r="BE6" s="189"/>
      <c r="BF6" s="189"/>
      <c r="BG6" s="189"/>
      <c r="BH6" s="189"/>
      <c r="BI6" s="190"/>
      <c r="BJ6" s="188">
        <v>43956</v>
      </c>
      <c r="BK6" s="189"/>
      <c r="BL6" s="189"/>
      <c r="BM6" s="189"/>
      <c r="BN6" s="189"/>
      <c r="BO6" s="190"/>
      <c r="BP6" s="188">
        <v>43955</v>
      </c>
      <c r="BQ6" s="189"/>
      <c r="BR6" s="189"/>
      <c r="BS6" s="189"/>
      <c r="BT6" s="189"/>
      <c r="BU6" s="190"/>
      <c r="BV6" s="188">
        <v>43954</v>
      </c>
      <c r="BW6" s="189"/>
      <c r="BX6" s="189"/>
      <c r="BY6" s="189"/>
      <c r="BZ6" s="189"/>
      <c r="CA6" s="190"/>
      <c r="CB6" s="194">
        <v>43953</v>
      </c>
      <c r="CC6" s="195"/>
      <c r="CD6" s="195"/>
      <c r="CE6" s="195"/>
      <c r="CF6" s="195"/>
      <c r="CG6" s="196"/>
      <c r="CH6" s="194">
        <v>43952</v>
      </c>
      <c r="CI6" s="195"/>
      <c r="CJ6" s="195"/>
      <c r="CK6" s="195"/>
      <c r="CL6" s="195"/>
      <c r="CM6" s="196"/>
      <c r="CN6" s="194">
        <v>43951</v>
      </c>
      <c r="CO6" s="195"/>
      <c r="CP6" s="195"/>
      <c r="CQ6" s="195"/>
      <c r="CR6" s="195"/>
      <c r="CS6" s="196"/>
      <c r="CT6" s="194">
        <v>43950</v>
      </c>
      <c r="CU6" s="195"/>
      <c r="CV6" s="195"/>
      <c r="CW6" s="195"/>
      <c r="CX6" s="195"/>
      <c r="CY6" s="196"/>
      <c r="CZ6" s="194">
        <v>43949</v>
      </c>
      <c r="DA6" s="195"/>
      <c r="DB6" s="195"/>
      <c r="DC6" s="195"/>
      <c r="DD6" s="195"/>
      <c r="DE6" s="196"/>
      <c r="DF6" s="194">
        <v>43948</v>
      </c>
      <c r="DG6" s="195"/>
      <c r="DH6" s="195"/>
      <c r="DI6" s="195"/>
      <c r="DJ6" s="195"/>
      <c r="DK6" s="196"/>
      <c r="DL6" s="194">
        <v>43947</v>
      </c>
      <c r="DM6" s="195"/>
      <c r="DN6" s="195"/>
      <c r="DO6" s="195"/>
      <c r="DP6" s="195"/>
      <c r="DQ6" s="196"/>
      <c r="DR6" s="194">
        <v>43946</v>
      </c>
      <c r="DS6" s="195"/>
      <c r="DT6" s="195"/>
      <c r="DU6" s="195"/>
      <c r="DV6" s="195"/>
      <c r="DW6" s="196"/>
      <c r="DX6" s="194">
        <v>43945</v>
      </c>
      <c r="DY6" s="195"/>
      <c r="DZ6" s="195"/>
      <c r="EA6" s="195"/>
      <c r="EB6" s="195"/>
      <c r="EC6" s="196"/>
      <c r="ED6" s="194">
        <v>43944</v>
      </c>
      <c r="EE6" s="195"/>
      <c r="EF6" s="195"/>
      <c r="EG6" s="195"/>
      <c r="EH6" s="195"/>
      <c r="EI6" s="196"/>
      <c r="EJ6" s="194">
        <v>43943</v>
      </c>
      <c r="EK6" s="195"/>
      <c r="EL6" s="195"/>
      <c r="EM6" s="195"/>
      <c r="EN6" s="195"/>
      <c r="EO6" s="196"/>
      <c r="EP6" s="194">
        <v>43942</v>
      </c>
      <c r="EQ6" s="195"/>
      <c r="ER6" s="195"/>
      <c r="ES6" s="195"/>
      <c r="ET6" s="195"/>
      <c r="EU6" s="196"/>
      <c r="EV6" s="194">
        <v>43940</v>
      </c>
      <c r="EW6" s="195"/>
      <c r="EX6" s="195"/>
      <c r="EY6" s="195"/>
      <c r="EZ6" s="195"/>
      <c r="FA6" s="196"/>
      <c r="FB6" s="194">
        <v>43939</v>
      </c>
      <c r="FC6" s="195"/>
      <c r="FD6" s="195"/>
      <c r="FE6" s="195"/>
      <c r="FF6" s="195"/>
      <c r="FG6" s="196"/>
      <c r="FH6" s="194">
        <v>43938</v>
      </c>
      <c r="FI6" s="195"/>
      <c r="FJ6" s="195"/>
      <c r="FK6" s="195"/>
      <c r="FL6" s="195"/>
      <c r="FM6" s="196"/>
      <c r="FN6" s="194">
        <v>43937</v>
      </c>
      <c r="FO6" s="195"/>
      <c r="FP6" s="195"/>
      <c r="FQ6" s="195"/>
      <c r="FR6" s="195"/>
      <c r="FS6" s="196"/>
      <c r="FT6" s="194">
        <v>43934</v>
      </c>
      <c r="FU6" s="195"/>
      <c r="FV6" s="195"/>
      <c r="FW6" s="195"/>
      <c r="FX6" s="195"/>
      <c r="FY6" s="196"/>
      <c r="FZ6" s="194">
        <v>43931</v>
      </c>
      <c r="GA6" s="195"/>
      <c r="GB6" s="195"/>
      <c r="GC6" s="195"/>
      <c r="GD6" s="195"/>
      <c r="GE6" s="196"/>
      <c r="GF6" s="194">
        <v>43930</v>
      </c>
      <c r="GG6" s="195"/>
      <c r="GH6" s="195"/>
      <c r="GI6" s="195"/>
      <c r="GJ6" s="195"/>
      <c r="GK6" s="196"/>
      <c r="GL6" s="188">
        <v>43929</v>
      </c>
      <c r="GM6" s="189"/>
      <c r="GN6" s="189"/>
      <c r="GO6" s="189"/>
      <c r="GP6" s="189"/>
      <c r="GQ6" s="190"/>
      <c r="GR6" s="188">
        <v>43928</v>
      </c>
      <c r="GS6" s="189"/>
      <c r="GT6" s="189"/>
      <c r="GU6" s="189"/>
      <c r="GV6" s="189"/>
      <c r="GW6" s="189"/>
      <c r="GX6" s="188">
        <v>43927</v>
      </c>
      <c r="GY6" s="189"/>
      <c r="GZ6" s="189"/>
      <c r="HA6" s="189"/>
      <c r="HB6" s="189"/>
      <c r="HC6" s="190"/>
      <c r="HD6" s="188">
        <v>43926</v>
      </c>
      <c r="HE6" s="189"/>
      <c r="HF6" s="189"/>
      <c r="HG6" s="189"/>
      <c r="HH6" s="189"/>
      <c r="HI6" s="190"/>
      <c r="HJ6" s="188">
        <v>43923</v>
      </c>
      <c r="HK6" s="189"/>
      <c r="HL6" s="189"/>
      <c r="HM6" s="189"/>
      <c r="HN6" s="189"/>
      <c r="HO6" s="190"/>
      <c r="HP6" s="188">
        <v>43922</v>
      </c>
      <c r="HQ6" s="189"/>
      <c r="HR6" s="189"/>
      <c r="HS6" s="189"/>
      <c r="HT6" s="189"/>
      <c r="HU6" s="190"/>
      <c r="HV6" s="188">
        <v>43921</v>
      </c>
      <c r="HW6" s="189"/>
      <c r="HX6" s="189"/>
      <c r="HY6" s="189"/>
      <c r="HZ6" s="189"/>
      <c r="IA6" s="190"/>
      <c r="IB6" s="189">
        <v>43920</v>
      </c>
      <c r="IC6" s="189"/>
      <c r="ID6" s="189"/>
      <c r="IE6" s="189"/>
      <c r="IF6" s="189"/>
      <c r="IG6" s="189"/>
      <c r="IH6" s="188">
        <v>43919</v>
      </c>
      <c r="II6" s="189"/>
      <c r="IJ6" s="189"/>
      <c r="IK6" s="189"/>
      <c r="IL6" s="189"/>
      <c r="IM6" s="190"/>
      <c r="IN6" s="188">
        <v>43918</v>
      </c>
      <c r="IO6" s="189"/>
      <c r="IP6" s="189"/>
      <c r="IQ6" s="189"/>
      <c r="IR6" s="189"/>
      <c r="IS6" s="190"/>
      <c r="IT6" s="188">
        <v>43917</v>
      </c>
      <c r="IU6" s="189"/>
      <c r="IV6" s="189"/>
      <c r="IW6" s="189"/>
      <c r="IX6" s="189"/>
      <c r="IY6" s="190"/>
      <c r="IZ6" s="189">
        <v>43916</v>
      </c>
      <c r="JA6" s="189"/>
      <c r="JB6" s="189"/>
      <c r="JC6" s="189"/>
      <c r="JD6" s="189"/>
      <c r="JE6" s="190"/>
      <c r="JF6" s="188">
        <v>43915</v>
      </c>
      <c r="JG6" s="189"/>
      <c r="JH6" s="189"/>
      <c r="JI6" s="189"/>
      <c r="JJ6" s="189"/>
      <c r="JK6" s="132"/>
      <c r="JL6" s="188">
        <v>43914</v>
      </c>
      <c r="JM6" s="189"/>
      <c r="JN6" s="189"/>
      <c r="JO6" s="189"/>
      <c r="JP6" s="189"/>
      <c r="JQ6" s="190"/>
      <c r="JR6" s="188">
        <v>43913</v>
      </c>
      <c r="JS6" s="189"/>
      <c r="JT6" s="189"/>
      <c r="JU6" s="189"/>
      <c r="JV6" s="189"/>
      <c r="JW6" s="190"/>
      <c r="JX6" s="189">
        <v>43912</v>
      </c>
      <c r="JY6" s="189"/>
      <c r="JZ6" s="189"/>
      <c r="KA6" s="189"/>
      <c r="KB6" s="189"/>
      <c r="KC6" s="190"/>
    </row>
    <row r="7" spans="1:289" x14ac:dyDescent="0.2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158" t="s">
        <v>2</v>
      </c>
      <c r="DM7" s="136" t="s">
        <v>143</v>
      </c>
      <c r="DN7" s="115" t="s">
        <v>1</v>
      </c>
      <c r="DO7" s="136" t="s">
        <v>143</v>
      </c>
      <c r="DP7" s="115" t="s">
        <v>77</v>
      </c>
      <c r="DQ7" s="81" t="s">
        <v>143</v>
      </c>
      <c r="DR7" s="158" t="s">
        <v>2</v>
      </c>
      <c r="DS7" s="136" t="s">
        <v>143</v>
      </c>
      <c r="DT7" s="115" t="s">
        <v>1</v>
      </c>
      <c r="DU7" s="136" t="s">
        <v>143</v>
      </c>
      <c r="DV7" s="115" t="s">
        <v>77</v>
      </c>
      <c r="DW7" s="81" t="s">
        <v>143</v>
      </c>
      <c r="DX7" s="158" t="s">
        <v>2</v>
      </c>
      <c r="DY7" s="136" t="s">
        <v>143</v>
      </c>
      <c r="DZ7" s="115" t="s">
        <v>1</v>
      </c>
      <c r="EA7" s="136" t="s">
        <v>143</v>
      </c>
      <c r="EB7" s="115" t="s">
        <v>77</v>
      </c>
      <c r="EC7" s="81" t="s">
        <v>143</v>
      </c>
      <c r="ED7" s="158" t="s">
        <v>2</v>
      </c>
      <c r="EE7" s="136" t="s">
        <v>143</v>
      </c>
      <c r="EF7" s="115" t="s">
        <v>1</v>
      </c>
      <c r="EG7" s="136" t="s">
        <v>143</v>
      </c>
      <c r="EH7" s="115" t="s">
        <v>77</v>
      </c>
      <c r="EI7" s="81" t="s">
        <v>143</v>
      </c>
      <c r="EJ7" s="158" t="s">
        <v>2</v>
      </c>
      <c r="EK7" s="136" t="s">
        <v>143</v>
      </c>
      <c r="EL7" s="115" t="s">
        <v>1</v>
      </c>
      <c r="EM7" s="136" t="s">
        <v>143</v>
      </c>
      <c r="EN7" s="115" t="s">
        <v>77</v>
      </c>
      <c r="EO7" s="81" t="s">
        <v>143</v>
      </c>
      <c r="EP7" s="158" t="s">
        <v>2</v>
      </c>
      <c r="EQ7" s="136" t="s">
        <v>143</v>
      </c>
      <c r="ER7" s="115" t="s">
        <v>1</v>
      </c>
      <c r="ES7" s="136" t="s">
        <v>143</v>
      </c>
      <c r="ET7" s="115" t="s">
        <v>77</v>
      </c>
      <c r="EU7" s="81" t="s">
        <v>143</v>
      </c>
      <c r="EV7" s="158" t="s">
        <v>2</v>
      </c>
      <c r="EW7" s="136" t="s">
        <v>143</v>
      </c>
      <c r="EX7" s="115" t="s">
        <v>1</v>
      </c>
      <c r="EY7" s="136" t="s">
        <v>143</v>
      </c>
      <c r="EZ7" s="115" t="s">
        <v>77</v>
      </c>
      <c r="FA7" s="81" t="s">
        <v>143</v>
      </c>
      <c r="FB7" s="158" t="s">
        <v>2</v>
      </c>
      <c r="FC7" s="136" t="s">
        <v>143</v>
      </c>
      <c r="FD7" s="115" t="s">
        <v>1</v>
      </c>
      <c r="FE7" s="136" t="s">
        <v>143</v>
      </c>
      <c r="FF7" s="115" t="s">
        <v>77</v>
      </c>
      <c r="FG7" s="81" t="s">
        <v>143</v>
      </c>
      <c r="FH7" s="158" t="s">
        <v>2</v>
      </c>
      <c r="FI7" s="136" t="s">
        <v>143</v>
      </c>
      <c r="FJ7" s="115" t="s">
        <v>1</v>
      </c>
      <c r="FK7" s="136" t="s">
        <v>143</v>
      </c>
      <c r="FL7" s="115" t="s">
        <v>77</v>
      </c>
      <c r="FM7" s="81" t="s">
        <v>143</v>
      </c>
      <c r="FN7" s="158" t="s">
        <v>2</v>
      </c>
      <c r="FO7" s="136" t="s">
        <v>143</v>
      </c>
      <c r="FP7" s="115" t="s">
        <v>1</v>
      </c>
      <c r="FQ7" s="136" t="s">
        <v>143</v>
      </c>
      <c r="FR7" s="115" t="s">
        <v>77</v>
      </c>
      <c r="FS7" s="81" t="s">
        <v>143</v>
      </c>
      <c r="FT7" s="158" t="s">
        <v>2</v>
      </c>
      <c r="FU7" s="136" t="s">
        <v>143</v>
      </c>
      <c r="FV7" s="115" t="s">
        <v>1</v>
      </c>
      <c r="FW7" s="136" t="s">
        <v>143</v>
      </c>
      <c r="FX7" s="115" t="s">
        <v>77</v>
      </c>
      <c r="FY7" s="81" t="s">
        <v>143</v>
      </c>
      <c r="FZ7" s="158" t="s">
        <v>2</v>
      </c>
      <c r="GA7" s="136" t="s">
        <v>143</v>
      </c>
      <c r="GB7" s="115" t="s">
        <v>1</v>
      </c>
      <c r="GC7" s="136" t="s">
        <v>143</v>
      </c>
      <c r="GD7" s="115" t="s">
        <v>77</v>
      </c>
      <c r="GE7" s="81" t="s">
        <v>143</v>
      </c>
      <c r="GF7" s="158" t="s">
        <v>2</v>
      </c>
      <c r="GG7" s="136" t="s">
        <v>143</v>
      </c>
      <c r="GH7" s="115" t="s">
        <v>1</v>
      </c>
      <c r="GI7" s="136" t="s">
        <v>143</v>
      </c>
      <c r="GJ7" s="115" t="s">
        <v>77</v>
      </c>
      <c r="GK7" s="81" t="s">
        <v>143</v>
      </c>
      <c r="GL7" s="6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81" t="s">
        <v>143</v>
      </c>
      <c r="GR7" s="6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136" t="s">
        <v>143</v>
      </c>
      <c r="GX7" s="6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81" t="s">
        <v>143</v>
      </c>
      <c r="HD7" s="60" t="s">
        <v>2</v>
      </c>
      <c r="HE7" s="88" t="s">
        <v>143</v>
      </c>
      <c r="HF7" s="20" t="s">
        <v>1</v>
      </c>
      <c r="HG7" s="88" t="s">
        <v>143</v>
      </c>
      <c r="HH7" s="20" t="s">
        <v>77</v>
      </c>
      <c r="HI7" s="81" t="s">
        <v>143</v>
      </c>
      <c r="HJ7" s="60" t="s">
        <v>2</v>
      </c>
      <c r="HK7" s="88" t="s">
        <v>143</v>
      </c>
      <c r="HL7" s="20" t="s">
        <v>1</v>
      </c>
      <c r="HM7" s="88" t="s">
        <v>143</v>
      </c>
      <c r="HN7" s="20" t="s">
        <v>77</v>
      </c>
      <c r="HO7" s="81" t="s">
        <v>143</v>
      </c>
      <c r="HP7" s="60" t="s">
        <v>2</v>
      </c>
      <c r="HQ7" s="88" t="s">
        <v>143</v>
      </c>
      <c r="HR7" s="20" t="s">
        <v>1</v>
      </c>
      <c r="HS7" s="88" t="s">
        <v>143</v>
      </c>
      <c r="HT7" s="20" t="s">
        <v>77</v>
      </c>
      <c r="HU7" s="81" t="s">
        <v>143</v>
      </c>
      <c r="HV7" s="60" t="s">
        <v>2</v>
      </c>
      <c r="HW7" s="88" t="s">
        <v>143</v>
      </c>
      <c r="HX7" s="20" t="s">
        <v>1</v>
      </c>
      <c r="HY7" s="88" t="s">
        <v>143</v>
      </c>
      <c r="HZ7" s="20" t="s">
        <v>77</v>
      </c>
      <c r="IA7" s="81" t="s">
        <v>143</v>
      </c>
      <c r="IB7" s="20" t="s">
        <v>2</v>
      </c>
      <c r="IC7" s="88" t="s">
        <v>143</v>
      </c>
      <c r="ID7" s="20" t="s">
        <v>1</v>
      </c>
      <c r="IE7" s="88" t="s">
        <v>143</v>
      </c>
      <c r="IF7" s="20" t="s">
        <v>77</v>
      </c>
      <c r="IG7" s="136" t="s">
        <v>143</v>
      </c>
      <c r="IH7" s="60" t="s">
        <v>2</v>
      </c>
      <c r="II7" s="88" t="s">
        <v>143</v>
      </c>
      <c r="IJ7" s="20" t="s">
        <v>1</v>
      </c>
      <c r="IK7" s="88" t="s">
        <v>143</v>
      </c>
      <c r="IL7" s="20" t="s">
        <v>77</v>
      </c>
      <c r="IM7" s="81" t="s">
        <v>143</v>
      </c>
      <c r="IN7" s="60" t="s">
        <v>2</v>
      </c>
      <c r="IO7" s="88" t="s">
        <v>143</v>
      </c>
      <c r="IP7" s="20" t="s">
        <v>1</v>
      </c>
      <c r="IQ7" s="88" t="s">
        <v>143</v>
      </c>
      <c r="IR7" s="20" t="s">
        <v>77</v>
      </c>
      <c r="IS7" s="81" t="s">
        <v>143</v>
      </c>
      <c r="IT7" s="60" t="s">
        <v>2</v>
      </c>
      <c r="IU7" s="88" t="s">
        <v>143</v>
      </c>
      <c r="IV7" s="20" t="s">
        <v>1</v>
      </c>
      <c r="IW7" s="88" t="s">
        <v>143</v>
      </c>
      <c r="IX7" s="20" t="s">
        <v>77</v>
      </c>
      <c r="IY7" s="81" t="s">
        <v>143</v>
      </c>
      <c r="IZ7" s="20" t="s">
        <v>2</v>
      </c>
      <c r="JA7" s="88" t="s">
        <v>143</v>
      </c>
      <c r="JB7" s="20" t="s">
        <v>1</v>
      </c>
      <c r="JC7" s="88" t="s">
        <v>143</v>
      </c>
      <c r="JD7" s="20" t="s">
        <v>77</v>
      </c>
      <c r="JE7" s="81" t="s">
        <v>143</v>
      </c>
      <c r="JF7" s="60" t="s">
        <v>2</v>
      </c>
      <c r="JG7" s="88" t="s">
        <v>143</v>
      </c>
      <c r="JH7" s="20" t="s">
        <v>1</v>
      </c>
      <c r="JI7" s="88" t="s">
        <v>143</v>
      </c>
      <c r="JJ7" s="20" t="s">
        <v>77</v>
      </c>
      <c r="JK7" s="81" t="s">
        <v>143</v>
      </c>
      <c r="JL7" s="60" t="s">
        <v>2</v>
      </c>
      <c r="JM7" s="88" t="s">
        <v>143</v>
      </c>
      <c r="JN7" s="20" t="s">
        <v>1</v>
      </c>
      <c r="JO7" s="88" t="s">
        <v>143</v>
      </c>
      <c r="JP7" s="20" t="s">
        <v>77</v>
      </c>
      <c r="JQ7" s="81" t="s">
        <v>143</v>
      </c>
      <c r="JR7" s="60" t="s">
        <v>2</v>
      </c>
      <c r="JS7" s="88" t="s">
        <v>143</v>
      </c>
      <c r="JT7" s="20" t="s">
        <v>1</v>
      </c>
      <c r="JU7" s="88" t="s">
        <v>143</v>
      </c>
      <c r="JV7" s="20" t="s">
        <v>77</v>
      </c>
      <c r="JW7" s="81" t="s">
        <v>143</v>
      </c>
      <c r="JX7" s="20" t="s">
        <v>2</v>
      </c>
      <c r="JY7" s="88" t="s">
        <v>143</v>
      </c>
      <c r="JZ7" s="20" t="s">
        <v>1</v>
      </c>
      <c r="KA7" s="88" t="s">
        <v>143</v>
      </c>
      <c r="KB7" s="20" t="s">
        <v>77</v>
      </c>
      <c r="KC7" s="81" t="s">
        <v>143</v>
      </c>
    </row>
    <row r="8" spans="1:289" x14ac:dyDescent="0.2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9.1357573542846706E-3</v>
      </c>
      <c r="J8" s="57">
        <v>1</v>
      </c>
      <c r="K8" s="154">
        <f>J8/J$19*100</f>
        <v>1.2135922330097087E-2</v>
      </c>
      <c r="L8" s="59">
        <f>H8+J8</f>
        <v>2</v>
      </c>
      <c r="M8" s="156">
        <f>L8/L$19*100</f>
        <v>1.0424267695194412E-2</v>
      </c>
      <c r="N8" s="62">
        <v>1</v>
      </c>
      <c r="O8" s="154">
        <f>N8/N$19*100</f>
        <v>9.1432751211483962E-3</v>
      </c>
      <c r="P8" s="57">
        <v>1</v>
      </c>
      <c r="Q8" s="154">
        <f>P8/P$19*100</f>
        <v>1.2143290831815423E-2</v>
      </c>
      <c r="R8" s="59">
        <f>N8+P8</f>
        <v>2</v>
      </c>
      <c r="S8" s="156">
        <f>R8/R$19*100</f>
        <v>1.0431879824744418E-2</v>
      </c>
      <c r="T8" s="62">
        <v>1</v>
      </c>
      <c r="U8" s="154">
        <f>T8/T$19*100</f>
        <v>9.1466203237903585E-3</v>
      </c>
      <c r="V8" s="57">
        <v>1</v>
      </c>
      <c r="W8" s="154">
        <f>V8/V$19*100</f>
        <v>1.2162490878131841E-2</v>
      </c>
      <c r="X8" s="59">
        <f>T8+V8</f>
        <v>2</v>
      </c>
      <c r="Y8" s="156">
        <f>X8/X$19*100</f>
        <v>1.0441138084051163E-2</v>
      </c>
      <c r="Z8" s="62">
        <v>1</v>
      </c>
      <c r="AA8" s="154">
        <f>Z8/Z$19*100</f>
        <v>9.2764378478664197E-3</v>
      </c>
      <c r="AB8" s="57">
        <v>1</v>
      </c>
      <c r="AC8" s="154">
        <f>AB8/AB$19*100</f>
        <v>1.2397718819737169E-2</v>
      </c>
      <c r="AD8" s="59">
        <f>Z8+AB8</f>
        <v>2</v>
      </c>
      <c r="AE8" s="156">
        <f>AD8/AD$19*100</f>
        <v>1.0612331529236973E-2</v>
      </c>
      <c r="AF8" s="62">
        <v>1</v>
      </c>
      <c r="AG8" s="154">
        <f>AF8/AF$19*100</f>
        <v>9.2919531685560306E-3</v>
      </c>
      <c r="AH8" s="57">
        <v>1</v>
      </c>
      <c r="AI8" s="154">
        <f>AH8/AH$19*100</f>
        <v>1.2413108242303872E-2</v>
      </c>
      <c r="AJ8" s="59">
        <f>AF8+AH8</f>
        <v>2</v>
      </c>
      <c r="AK8" s="156">
        <f>AJ8/AJ$19*100</f>
        <v>1.0628122010840685E-2</v>
      </c>
      <c r="AL8" s="62">
        <v>1</v>
      </c>
      <c r="AM8" s="154">
        <f>AL8/AL$19*100</f>
        <v>9.3379400504248755E-3</v>
      </c>
      <c r="AN8" s="57">
        <v>1</v>
      </c>
      <c r="AO8" s="154">
        <f>AN8/AN$19*100</f>
        <v>1.2479720454261826E-2</v>
      </c>
      <c r="AP8" s="59">
        <f>AL8+AN8</f>
        <v>2</v>
      </c>
      <c r="AQ8" s="156">
        <f>AP8/AP$19*100</f>
        <v>1.0682619378271552E-2</v>
      </c>
      <c r="AR8" s="62">
        <v>1</v>
      </c>
      <c r="AS8" s="154">
        <f>AR8/AR$19*100</f>
        <v>9.4948727687048998E-3</v>
      </c>
      <c r="AT8" s="57">
        <v>1</v>
      </c>
      <c r="AU8" s="154">
        <f>AT8/AT$19*100</f>
        <v>1.2675877804537964E-2</v>
      </c>
      <c r="AV8" s="59">
        <f>AR8+AT8</f>
        <v>2</v>
      </c>
      <c r="AW8" s="156">
        <f>AV8/AV$19*100</f>
        <v>1.085717387763965E-2</v>
      </c>
      <c r="AX8" s="62">
        <v>1</v>
      </c>
      <c r="AY8" s="154">
        <f>AX8/AX$19*100</f>
        <v>9.9314728374217884E-3</v>
      </c>
      <c r="AZ8" s="57">
        <v>1</v>
      </c>
      <c r="BA8" s="154">
        <f>AZ8/AZ$19*100</f>
        <v>1.3477088948787063E-2</v>
      </c>
      <c r="BB8" s="59">
        <f>AX8+AZ8</f>
        <v>2</v>
      </c>
      <c r="BC8" s="156">
        <f>BB8/BB$19*100</f>
        <v>1.1435759620332782E-2</v>
      </c>
      <c r="BD8" s="62">
        <v>1</v>
      </c>
      <c r="BE8" s="154">
        <f>BD8/BD$19*100</f>
        <v>9.9443118536197295E-3</v>
      </c>
      <c r="BF8" s="57">
        <v>1</v>
      </c>
      <c r="BG8" s="154">
        <f>BF8/BF$19*100</f>
        <v>1.350621285791464E-2</v>
      </c>
      <c r="BH8" s="59">
        <f>BD8+BF8</f>
        <v>2</v>
      </c>
      <c r="BI8" s="156">
        <f>BH8/BH$19*100</f>
        <v>1.1454753722794959E-2</v>
      </c>
      <c r="BJ8" s="62">
        <v>1</v>
      </c>
      <c r="BK8" s="154">
        <f>BJ8/BJ$19*100</f>
        <v>1.0031096398836392E-2</v>
      </c>
      <c r="BL8" s="57">
        <v>1</v>
      </c>
      <c r="BM8" s="154">
        <f>BL8/BL$19*100</f>
        <v>1.3738150844896276E-2</v>
      </c>
      <c r="BN8" s="59">
        <f>BJ8+BL8</f>
        <v>2</v>
      </c>
      <c r="BO8" s="156">
        <f>BN8/BN$19*100</f>
        <v>1.1595547309833025E-2</v>
      </c>
      <c r="BP8" s="62">
        <v>1</v>
      </c>
      <c r="BQ8" s="154">
        <f>BP8/BP$19*100</f>
        <v>1.0055304172951231E-2</v>
      </c>
      <c r="BR8" s="57">
        <v>1</v>
      </c>
      <c r="BS8" s="154">
        <f>BR8/BR$19*100</f>
        <v>1.380452788514633E-2</v>
      </c>
      <c r="BT8" s="59">
        <f>BP8+BR8</f>
        <v>2</v>
      </c>
      <c r="BU8" s="156">
        <f>BT8/BT$19*100</f>
        <v>1.163534818779452E-2</v>
      </c>
      <c r="BV8" s="62">
        <v>1</v>
      </c>
      <c r="BW8" s="154">
        <f>BV8/BV$19*100</f>
        <v>1.0060362173038229E-2</v>
      </c>
      <c r="BX8" s="57">
        <v>1</v>
      </c>
      <c r="BY8" s="154">
        <f>BX8/BX$19*100</f>
        <v>1.3815971262779773E-2</v>
      </c>
      <c r="BZ8" s="59">
        <f>BV8+BX8</f>
        <v>2</v>
      </c>
      <c r="CA8" s="156">
        <f>BZ8/BZ$19*100</f>
        <v>1.1642798928862498E-2</v>
      </c>
      <c r="CB8" s="62">
        <v>1</v>
      </c>
      <c r="CC8" s="154">
        <f>CB8/CB$19*100</f>
        <v>1.0084711577248891E-2</v>
      </c>
      <c r="CD8" s="57">
        <v>1</v>
      </c>
      <c r="CE8" s="154">
        <f>CD8/CD$19*100</f>
        <v>1.3844662882458813E-2</v>
      </c>
      <c r="CF8" s="59">
        <f>CB8+CD8</f>
        <v>2</v>
      </c>
      <c r="CG8" s="156">
        <f>CF8/CF$19*100</f>
        <v>1.1669292257424586E-2</v>
      </c>
      <c r="CH8" s="62">
        <v>1</v>
      </c>
      <c r="CI8" s="154">
        <f>CH8/CH$19*100</f>
        <v>1.031778786628147E-2</v>
      </c>
      <c r="CJ8" s="57">
        <v>1</v>
      </c>
      <c r="CK8" s="154">
        <f>CJ8/CJ$19*100</f>
        <v>1.4186409419775853E-2</v>
      </c>
      <c r="CL8" s="59">
        <f>CH8+CJ8</f>
        <v>2</v>
      </c>
      <c r="CM8" s="156">
        <f>CL8/CL$19*100</f>
        <v>1.1946717639328594E-2</v>
      </c>
      <c r="CN8" s="62">
        <v>1</v>
      </c>
      <c r="CO8" s="154">
        <f>CN8/CN$19*100</f>
        <v>1.0345541071798055E-2</v>
      </c>
      <c r="CP8" s="57">
        <v>1</v>
      </c>
      <c r="CQ8" s="154">
        <f>CP8/CP$19*100</f>
        <v>1.4257199885942403E-2</v>
      </c>
      <c r="CR8" s="59">
        <f>CN8+CP8</f>
        <v>2</v>
      </c>
      <c r="CS8" s="156">
        <f>CR8/CR$19*100</f>
        <v>1.1990407673860911E-2</v>
      </c>
      <c r="CT8" s="62">
        <v>1</v>
      </c>
      <c r="CU8" s="154">
        <f>CT8/CT$19*100</f>
        <v>1.0429703796412181E-2</v>
      </c>
      <c r="CV8" s="57">
        <v>1</v>
      </c>
      <c r="CW8" s="154">
        <f>CV8/CV$19*100</f>
        <v>1.4432096983691729E-2</v>
      </c>
      <c r="CX8" s="59">
        <f>CT8+CV8</f>
        <v>2</v>
      </c>
      <c r="CY8" s="156">
        <f>CX8/CX$19*100</f>
        <v>1.2108736453351093E-2</v>
      </c>
      <c r="CZ8" s="62">
        <v>1</v>
      </c>
      <c r="DA8" s="154">
        <f>CZ8/CZ$19*100</f>
        <v>1.0752688172043012E-2</v>
      </c>
      <c r="DB8" s="57">
        <v>1</v>
      </c>
      <c r="DC8" s="154">
        <f>DB8/DB$19*100</f>
        <v>1.5024038461538462E-2</v>
      </c>
      <c r="DD8" s="59">
        <f>CZ8+DB8</f>
        <v>2</v>
      </c>
      <c r="DE8" s="156">
        <f>DD8/DD$19*100</f>
        <v>1.2534469791927801E-2</v>
      </c>
      <c r="DF8" s="62">
        <v>1</v>
      </c>
      <c r="DG8" s="154">
        <f>DF8/DF$19*100</f>
        <v>1.0797969981643452E-2</v>
      </c>
      <c r="DH8" s="57">
        <v>1</v>
      </c>
      <c r="DI8" s="154">
        <f>DH8/DH$19*100</f>
        <v>1.5169902912621358E-2</v>
      </c>
      <c r="DJ8" s="59">
        <f>DF8+DH8</f>
        <v>2</v>
      </c>
      <c r="DK8" s="156">
        <f>DJ8/DJ$19*100</f>
        <v>1.2615908660821296E-2</v>
      </c>
      <c r="DL8" s="62">
        <v>1</v>
      </c>
      <c r="DM8" s="154">
        <f>DL8/DL$19*100</f>
        <v>1.0844810758052272E-2</v>
      </c>
      <c r="DN8" s="57">
        <v>1</v>
      </c>
      <c r="DO8" s="154">
        <f>DN8/DN$19*100</f>
        <v>1.5283509093687911E-2</v>
      </c>
      <c r="DP8" s="59">
        <f>DL8+DN8</f>
        <v>2</v>
      </c>
      <c r="DQ8" s="156">
        <f>DP8/DP$19*100</f>
        <v>1.2687135244861711E-2</v>
      </c>
      <c r="DR8" s="62">
        <v>1</v>
      </c>
      <c r="DS8" s="154">
        <f>DR8/DR$19*100</f>
        <v>1.1640088464672332E-2</v>
      </c>
      <c r="DT8" s="57">
        <v>1</v>
      </c>
      <c r="DU8" s="154">
        <f>DT8/DT$19*100</f>
        <v>1.6458196181698484E-2</v>
      </c>
      <c r="DV8" s="59">
        <f>DR8+DT8</f>
        <v>2</v>
      </c>
      <c r="DW8" s="156">
        <f>DV8/DV$19*100</f>
        <v>1.3636053726051681E-2</v>
      </c>
      <c r="DX8" s="62">
        <v>1</v>
      </c>
      <c r="DY8" s="154">
        <f>DX8/DX$19*100</f>
        <v>1.1671335200746966E-2</v>
      </c>
      <c r="DZ8" s="57">
        <v>1</v>
      </c>
      <c r="EA8" s="154">
        <f>DZ8/DZ$19*100</f>
        <v>1.6498927569707968E-2</v>
      </c>
      <c r="EB8" s="59">
        <f>DX8+DZ8</f>
        <v>2</v>
      </c>
      <c r="EC8" s="156">
        <f>EB8/EB$19*100</f>
        <v>1.3671474468521431E-2</v>
      </c>
      <c r="ED8" s="62">
        <v>1</v>
      </c>
      <c r="EE8" s="154">
        <f>ED8/ED$19*100</f>
        <v>1.2934937265554261E-2</v>
      </c>
      <c r="EF8" s="57">
        <v>1</v>
      </c>
      <c r="EG8" s="154">
        <f>EF8/EF$19*100</f>
        <v>1.8608113137327877E-2</v>
      </c>
      <c r="EH8" s="59">
        <f>ED8+EF8</f>
        <v>2</v>
      </c>
      <c r="EI8" s="156">
        <f>EH8/EH$19*100</f>
        <v>1.5261350629530712E-2</v>
      </c>
      <c r="EJ8" s="62">
        <v>1</v>
      </c>
      <c r="EK8" s="154">
        <f>EJ8/EJ$19*100</f>
        <v>1.2953367875647668E-2</v>
      </c>
      <c r="EL8" s="57">
        <v>1</v>
      </c>
      <c r="EM8" s="154">
        <f>EL8/EL$19*100</f>
        <v>1.8663680477790219E-2</v>
      </c>
      <c r="EN8" s="59">
        <f>EJ8+EL8</f>
        <v>2</v>
      </c>
      <c r="EO8" s="156">
        <f>EN8/EN$19*100</f>
        <v>1.5292858235204159E-2</v>
      </c>
      <c r="EP8" s="62">
        <v>1</v>
      </c>
      <c r="EQ8" s="154">
        <f>EP8/EP$19*100</f>
        <v>1.3320900492873319E-2</v>
      </c>
      <c r="ER8" s="57">
        <v>1</v>
      </c>
      <c r="ES8" s="154">
        <f>ER8/ER$19*100</f>
        <v>1.9504583577140629E-2</v>
      </c>
      <c r="ET8" s="59">
        <f>EP8+ER8</f>
        <v>2</v>
      </c>
      <c r="EU8" s="156">
        <f>ET8/ET$19*100</f>
        <v>1.5830299192654742E-2</v>
      </c>
      <c r="EV8" s="62">
        <v>2</v>
      </c>
      <c r="EW8" s="154">
        <f>EV8/EV$19*100</f>
        <v>2.7240533914464723E-2</v>
      </c>
      <c r="EX8" s="57">
        <v>1</v>
      </c>
      <c r="EY8" s="154">
        <f>EX8/EX$19*100</f>
        <v>2.0197939810139363E-2</v>
      </c>
      <c r="EZ8" s="59">
        <f>EV8+EX8</f>
        <v>3</v>
      </c>
      <c r="FA8" s="156">
        <f>EZ8/EZ$19*100</f>
        <v>2.4404132433092005E-2</v>
      </c>
      <c r="FB8" s="62">
        <v>1</v>
      </c>
      <c r="FC8" s="154">
        <f>FB8/FB$19*100</f>
        <v>1.4214641080312722E-2</v>
      </c>
      <c r="FD8" s="57">
        <v>1</v>
      </c>
      <c r="FE8" s="154">
        <f>FD8/FD$19*100</f>
        <v>2.1413276231263382E-2</v>
      </c>
      <c r="FF8" s="59">
        <f>FB8+FD8</f>
        <v>2</v>
      </c>
      <c r="FG8" s="156">
        <f>FF8/FF$19*100</f>
        <v>1.7086715079026055E-2</v>
      </c>
      <c r="FH8" s="62">
        <v>0</v>
      </c>
      <c r="FI8" s="154">
        <f>FH8/FH$19*100</f>
        <v>0</v>
      </c>
      <c r="FJ8" s="57">
        <v>1</v>
      </c>
      <c r="FK8" s="154">
        <f>FJ8/FJ$19*100</f>
        <v>2.2311468094600623E-2</v>
      </c>
      <c r="FL8" s="59">
        <f>FH8+FJ8</f>
        <v>1</v>
      </c>
      <c r="FM8" s="156">
        <f>FL8/FL$19*100</f>
        <v>8.913450396648542E-3</v>
      </c>
      <c r="FN8" s="62">
        <v>0</v>
      </c>
      <c r="FO8" s="154">
        <f>FN8/FN$19*100</f>
        <v>0</v>
      </c>
      <c r="FP8" s="57">
        <v>1</v>
      </c>
      <c r="FQ8" s="154">
        <f>FP8/FP$19*100</f>
        <v>2.2593764121102578E-2</v>
      </c>
      <c r="FR8" s="59">
        <f>FN8+FP8</f>
        <v>1</v>
      </c>
      <c r="FS8" s="156">
        <f>FR8/FR$19*100</f>
        <v>9.0375056484410295E-3</v>
      </c>
      <c r="FT8" s="62">
        <v>0</v>
      </c>
      <c r="FU8" s="154">
        <f>FT8/FT$19*100</f>
        <v>0</v>
      </c>
      <c r="FV8" s="57">
        <v>1</v>
      </c>
      <c r="FW8" s="154">
        <f>FV8/FV$19*100</f>
        <v>2.6831231553528307E-2</v>
      </c>
      <c r="FX8" s="59">
        <f>FT8+FV8</f>
        <v>1</v>
      </c>
      <c r="FY8" s="156">
        <f>FX8/FX$19*100</f>
        <v>1.0455876202425763E-2</v>
      </c>
      <c r="FZ8" s="62">
        <v>0</v>
      </c>
      <c r="GA8" s="154">
        <f>FZ8/FZ$19*100</f>
        <v>0</v>
      </c>
      <c r="GB8" s="57">
        <v>1</v>
      </c>
      <c r="GC8" s="154">
        <f>GB8/GB$19*100</f>
        <v>3.51000351000351E-2</v>
      </c>
      <c r="GD8" s="59">
        <f>FZ8+GB8</f>
        <v>1</v>
      </c>
      <c r="GE8" s="156">
        <f>GD8/GD$19*100</f>
        <v>1.3774104683195591E-2</v>
      </c>
      <c r="GF8" s="62">
        <v>0</v>
      </c>
      <c r="GG8" s="154">
        <f>GF8/GF$19*100</f>
        <v>0</v>
      </c>
      <c r="GH8" s="57">
        <v>1</v>
      </c>
      <c r="GI8" s="154">
        <f>GH8/GH$19*100</f>
        <v>3.5958288385472853E-2</v>
      </c>
      <c r="GJ8" s="59">
        <f>GF8+GH8</f>
        <v>1</v>
      </c>
      <c r="GK8" s="156">
        <f>GJ8/GJ$19*100</f>
        <v>1.4072614691809739E-2</v>
      </c>
      <c r="GL8" s="62">
        <v>0</v>
      </c>
      <c r="GM8" s="154">
        <f>GL8/GL$19*100</f>
        <v>0</v>
      </c>
      <c r="GN8" s="57">
        <v>1</v>
      </c>
      <c r="GO8" s="154">
        <f>GN8/GN$19*100</f>
        <v>3.7707390648567124E-2</v>
      </c>
      <c r="GP8" s="59">
        <f>GL8+GN8</f>
        <v>1</v>
      </c>
      <c r="GQ8" s="156">
        <f>GP8/GP$19*100</f>
        <v>1.4801657785671994E-2</v>
      </c>
      <c r="GR8" s="62">
        <v>0</v>
      </c>
      <c r="GS8" s="154">
        <f>GR8/GR$19*100</f>
        <v>0</v>
      </c>
      <c r="GT8" s="57">
        <v>1</v>
      </c>
      <c r="GU8" s="154">
        <f>GT8/GT$19*100</f>
        <v>4.4863167339614173E-2</v>
      </c>
      <c r="GV8" s="59">
        <f>GR8+GT8</f>
        <v>1</v>
      </c>
      <c r="GW8" s="154">
        <f>GV8/GV$19*100</f>
        <v>1.6937669376693765E-2</v>
      </c>
      <c r="GX8" s="62">
        <v>0</v>
      </c>
      <c r="GY8" s="154">
        <f>GX8/GX$19*100</f>
        <v>0</v>
      </c>
      <c r="GZ8" s="57">
        <v>1</v>
      </c>
      <c r="HA8" s="154">
        <f>GZ8/GZ$19*100</f>
        <v>5.4734537493158188E-2</v>
      </c>
      <c r="HB8" s="59">
        <f>GX8+GZ8</f>
        <v>1</v>
      </c>
      <c r="HC8" s="156">
        <f>HB8/HB$19*100</f>
        <v>2.0088388911209322E-2</v>
      </c>
      <c r="HD8" s="62">
        <v>0</v>
      </c>
      <c r="HE8" s="154">
        <f>HD8/HD$19*100</f>
        <v>0</v>
      </c>
      <c r="HF8" s="57">
        <v>1</v>
      </c>
      <c r="HG8" s="154">
        <f>HF8/HF$19*100</f>
        <v>5.5279159756771695E-2</v>
      </c>
      <c r="HH8" s="59">
        <f>HD8+HF8</f>
        <v>1</v>
      </c>
      <c r="HI8" s="156">
        <f>HH8/HH$19*100</f>
        <v>2.0247013565499086E-2</v>
      </c>
      <c r="HJ8" s="62">
        <v>0</v>
      </c>
      <c r="HK8" s="154">
        <f>HJ8/HJ$19*100</f>
        <v>0</v>
      </c>
      <c r="HL8" s="57">
        <v>1</v>
      </c>
      <c r="HM8" s="154">
        <f>HL8/HL$19*100</f>
        <v>5.8072009291521488E-2</v>
      </c>
      <c r="HN8" s="59">
        <f>HJ8+HL8</f>
        <v>1</v>
      </c>
      <c r="HO8" s="156">
        <f>HN8/HN$19*100</f>
        <v>2.1258503401360544E-2</v>
      </c>
      <c r="HP8" s="62">
        <v>0</v>
      </c>
      <c r="HQ8" s="154">
        <f>HP8/HP$19*100</f>
        <v>0</v>
      </c>
      <c r="HR8" s="57">
        <v>1</v>
      </c>
      <c r="HS8" s="154">
        <f>HR8/HR$19*100</f>
        <v>6.0642813826561552E-2</v>
      </c>
      <c r="HT8" s="59">
        <v>0</v>
      </c>
      <c r="HU8" s="156">
        <f>HT8/HT$19*100</f>
        <v>0</v>
      </c>
      <c r="HV8" s="62">
        <v>0</v>
      </c>
      <c r="HW8" s="154">
        <f>HV8/HV$19*100</f>
        <v>0</v>
      </c>
      <c r="HX8" s="57">
        <v>1</v>
      </c>
      <c r="HY8" s="154">
        <f>HX8/HX$19*100</f>
        <v>7.9302141157811257E-2</v>
      </c>
      <c r="HZ8" s="59">
        <f>HV8+HX8</f>
        <v>1</v>
      </c>
      <c r="IA8" s="156">
        <f>HZ8/HZ$19*100</f>
        <v>2.9446407538280327E-2</v>
      </c>
      <c r="IB8" s="57">
        <v>0</v>
      </c>
      <c r="IC8" s="154">
        <f>IB8/IB$19*100</f>
        <v>0</v>
      </c>
      <c r="ID8" s="57">
        <v>1</v>
      </c>
      <c r="IE8" s="154">
        <f>ID8/ID$19*100</f>
        <v>8.084074373484236E-2</v>
      </c>
      <c r="IF8" s="59">
        <f t="shared" ref="IF8:IF13" si="0">IB8+ID8</f>
        <v>1</v>
      </c>
      <c r="IG8" s="154">
        <f>IF8/IF$19*100</f>
        <v>2.9967036260113877E-2</v>
      </c>
      <c r="IH8" s="62">
        <v>0</v>
      </c>
      <c r="II8" s="154">
        <f>IH8/IH$19*100</f>
        <v>0</v>
      </c>
      <c r="IJ8" s="57">
        <v>0</v>
      </c>
      <c r="IK8" s="154">
        <f>IJ8/IJ$19*100</f>
        <v>0</v>
      </c>
      <c r="IL8" s="59">
        <f t="shared" ref="IL8:IL15" si="1">IH8+IJ8</f>
        <v>0</v>
      </c>
      <c r="IM8" s="156">
        <f>IL8/IL$19*100</f>
        <v>0</v>
      </c>
      <c r="IN8" s="62">
        <v>0</v>
      </c>
      <c r="IO8" s="154">
        <f>IN8/IN$19*100</f>
        <v>0</v>
      </c>
      <c r="IP8" s="57">
        <v>0</v>
      </c>
      <c r="IQ8" s="154">
        <f>IP8/IP$19*100</f>
        <v>0</v>
      </c>
      <c r="IR8" s="59">
        <v>0</v>
      </c>
      <c r="IS8" s="156">
        <f>IR8/IR$19*100</f>
        <v>0</v>
      </c>
      <c r="IT8" s="62">
        <v>0</v>
      </c>
      <c r="IU8" s="154">
        <f>IT8/IT$19*100</f>
        <v>0</v>
      </c>
      <c r="IV8" s="57">
        <v>0</v>
      </c>
      <c r="IW8" s="154">
        <f>IV8/IV$19*100</f>
        <v>0</v>
      </c>
      <c r="IX8" s="59">
        <f>IT8+IV8</f>
        <v>0</v>
      </c>
      <c r="IY8" s="156">
        <f>IX8/IX$19*100</f>
        <v>0</v>
      </c>
      <c r="IZ8" s="57">
        <v>0</v>
      </c>
      <c r="JA8" s="154">
        <f>IZ8/IZ$19*100</f>
        <v>0</v>
      </c>
      <c r="JB8" s="57">
        <v>1</v>
      </c>
      <c r="JC8" s="154">
        <f>JB8/JB$19*100</f>
        <v>0.19342359767891684</v>
      </c>
      <c r="JD8" s="59">
        <v>1</v>
      </c>
      <c r="JE8" s="156">
        <f>JD8/JD$19*100</f>
        <v>7.3152889539136803E-2</v>
      </c>
      <c r="JF8" s="62">
        <v>0</v>
      </c>
      <c r="JG8" s="154">
        <f>JF8/JF$19*100</f>
        <v>0</v>
      </c>
      <c r="JH8" s="57">
        <v>1</v>
      </c>
      <c r="JI8" s="154">
        <f>JH8/JH$19*100</f>
        <v>0.20080321285140559</v>
      </c>
      <c r="JJ8" s="59">
        <v>1</v>
      </c>
      <c r="JK8" s="156">
        <f>JJ8/JJ$19*100</f>
        <v>7.5414781297134248E-2</v>
      </c>
      <c r="JL8" s="62">
        <v>0</v>
      </c>
      <c r="JM8" s="154">
        <f>JL8/JL$19*100</f>
        <v>0</v>
      </c>
      <c r="JN8" s="57">
        <v>1</v>
      </c>
      <c r="JO8" s="154">
        <f>JN8/JN$19*100</f>
        <v>0.30211480362537763</v>
      </c>
      <c r="JP8" s="59">
        <v>1</v>
      </c>
      <c r="JQ8" s="156">
        <f>JP8/JP$19*100</f>
        <v>0.10893246187363835</v>
      </c>
      <c r="JR8" s="62">
        <v>0</v>
      </c>
      <c r="JS8" s="154">
        <f>JR8/JR$19*100</f>
        <v>0</v>
      </c>
      <c r="JT8" s="57">
        <v>1</v>
      </c>
      <c r="JU8" s="154">
        <f>JT8/JT$19*100</f>
        <v>0.31746031746031744</v>
      </c>
      <c r="JV8" s="59">
        <v>1</v>
      </c>
      <c r="JW8" s="156">
        <f>JV8/JV$19*100</f>
        <v>0.11481056257175661</v>
      </c>
      <c r="JX8" s="57">
        <v>0</v>
      </c>
      <c r="JY8" s="154">
        <f>JX8/JX$19*100</f>
        <v>0</v>
      </c>
      <c r="JZ8" s="57">
        <v>1</v>
      </c>
      <c r="KA8" s="154">
        <f>JZ8/JZ$19*100</f>
        <v>0.34843205574912894</v>
      </c>
      <c r="KB8" s="59">
        <v>1</v>
      </c>
      <c r="KC8" s="155">
        <f>KB8/KB$19*100</f>
        <v>0.12422360248447205</v>
      </c>
    </row>
    <row r="9" spans="1:289" x14ac:dyDescent="0.2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1.8271514708569341E-2</v>
      </c>
      <c r="J9" s="57">
        <v>3</v>
      </c>
      <c r="K9" s="154">
        <f>J9/J$19*100</f>
        <v>3.640776699029126E-2</v>
      </c>
      <c r="L9" s="59">
        <f t="shared" ref="L9:L15" si="3">H9+J9</f>
        <v>5</v>
      </c>
      <c r="M9" s="156">
        <f>L9/L$19*100</f>
        <v>2.6060669237986028E-2</v>
      </c>
      <c r="N9" s="62">
        <v>2</v>
      </c>
      <c r="O9" s="154">
        <f>N9/N$19*100</f>
        <v>1.8286550242296792E-2</v>
      </c>
      <c r="P9" s="57">
        <v>3</v>
      </c>
      <c r="Q9" s="154">
        <f>P9/P$19*100</f>
        <v>3.6429872495446269E-2</v>
      </c>
      <c r="R9" s="59">
        <f t="shared" ref="R9:R15" si="4">N9+P9</f>
        <v>5</v>
      </c>
      <c r="S9" s="156">
        <f>R9/R$19*100</f>
        <v>2.6079699561861049E-2</v>
      </c>
      <c r="T9" s="62">
        <v>2</v>
      </c>
      <c r="U9" s="154">
        <f>T9/T$19*100</f>
        <v>1.8293240647580717E-2</v>
      </c>
      <c r="V9" s="57">
        <v>3</v>
      </c>
      <c r="W9" s="154">
        <f>V9/V$19*100</f>
        <v>3.6487472634395522E-2</v>
      </c>
      <c r="X9" s="59">
        <f t="shared" ref="X9:X15" si="5">T9+V9</f>
        <v>5</v>
      </c>
      <c r="Y9" s="156">
        <f>X9/X$19*100</f>
        <v>2.6102845210127904E-2</v>
      </c>
      <c r="Z9" s="62">
        <v>2</v>
      </c>
      <c r="AA9" s="154">
        <f>Z9/Z$19*100</f>
        <v>1.8552875695732839E-2</v>
      </c>
      <c r="AB9" s="57">
        <v>3</v>
      </c>
      <c r="AC9" s="154">
        <f>AB9/AB$19*100</f>
        <v>3.7193156459211507E-2</v>
      </c>
      <c r="AD9" s="59">
        <f t="shared" ref="AD9:AD15" si="6">Z9+AB9</f>
        <v>5</v>
      </c>
      <c r="AE9" s="156">
        <f>AD9/AD$19*100</f>
        <v>2.6530828823092434E-2</v>
      </c>
      <c r="AF9" s="62">
        <v>2</v>
      </c>
      <c r="AG9" s="154">
        <f>AF9/AF$19*100</f>
        <v>1.8583906337112061E-2</v>
      </c>
      <c r="AH9" s="57">
        <v>3</v>
      </c>
      <c r="AI9" s="154">
        <f>AH9/AH$19*100</f>
        <v>3.7239324726911618E-2</v>
      </c>
      <c r="AJ9" s="59">
        <f t="shared" ref="AJ9:AJ15" si="7">AF9+AH9</f>
        <v>5</v>
      </c>
      <c r="AK9" s="156">
        <f>AJ9/AJ$19*100</f>
        <v>2.6570305027101712E-2</v>
      </c>
      <c r="AL9" s="62">
        <v>2</v>
      </c>
      <c r="AM9" s="154">
        <f>AL9/AL$19*100</f>
        <v>1.8675880100849751E-2</v>
      </c>
      <c r="AN9" s="57">
        <v>3</v>
      </c>
      <c r="AO9" s="154">
        <f>AN9/AN$19*100</f>
        <v>3.7439161362785474E-2</v>
      </c>
      <c r="AP9" s="59">
        <f t="shared" ref="AP9:AP15" si="8">AL9+AN9</f>
        <v>5</v>
      </c>
      <c r="AQ9" s="156">
        <f>AP9/AP$19*100</f>
        <v>2.6706548445678879E-2</v>
      </c>
      <c r="AR9" s="62">
        <v>2</v>
      </c>
      <c r="AS9" s="154">
        <f>AR9/AR$19*100</f>
        <v>1.89897455374098E-2</v>
      </c>
      <c r="AT9" s="57">
        <v>3</v>
      </c>
      <c r="AU9" s="154">
        <f>AT9/AT$19*100</f>
        <v>3.8027633413613891E-2</v>
      </c>
      <c r="AV9" s="59">
        <f t="shared" ref="AV9:AV15" si="9">AR9+AT9</f>
        <v>5</v>
      </c>
      <c r="AW9" s="156">
        <f>AV9/AV$19*100</f>
        <v>2.7142934694099126E-2</v>
      </c>
      <c r="AX9" s="62">
        <v>2</v>
      </c>
      <c r="AY9" s="154">
        <f>AX9/AX$19*100</f>
        <v>1.9862945674843577E-2</v>
      </c>
      <c r="AZ9" s="57">
        <v>3</v>
      </c>
      <c r="BA9" s="154">
        <f>AZ9/AZ$19*100</f>
        <v>4.043126684636119E-2</v>
      </c>
      <c r="BB9" s="59">
        <f t="shared" ref="BB9:BB15" si="10">AX9+AZ9</f>
        <v>5</v>
      </c>
      <c r="BC9" s="156">
        <f>BB9/BB$19*100</f>
        <v>2.8589399050831951E-2</v>
      </c>
      <c r="BD9" s="62">
        <v>2</v>
      </c>
      <c r="BE9" s="154">
        <f>BD9/BD$19*100</f>
        <v>1.9888623707239459E-2</v>
      </c>
      <c r="BF9" s="57">
        <v>3</v>
      </c>
      <c r="BG9" s="154">
        <f>BF9/BF$19*100</f>
        <v>4.0518638573743923E-2</v>
      </c>
      <c r="BH9" s="59">
        <f t="shared" ref="BH9:BH15" si="11">BD9+BF9</f>
        <v>5</v>
      </c>
      <c r="BI9" s="156">
        <f>BH9/BH$19*100</f>
        <v>2.8636884306987402E-2</v>
      </c>
      <c r="BJ9" s="62">
        <v>2</v>
      </c>
      <c r="BK9" s="154">
        <f>BJ9/BJ$19*100</f>
        <v>2.0062192797672785E-2</v>
      </c>
      <c r="BL9" s="57">
        <v>3</v>
      </c>
      <c r="BM9" s="154">
        <f>BL9/BL$19*100</f>
        <v>4.1214452534688834E-2</v>
      </c>
      <c r="BN9" s="59">
        <f t="shared" ref="BN9:BN15" si="12">BJ9+BL9</f>
        <v>5</v>
      </c>
      <c r="BO9" s="156">
        <f>BN9/BN$19*100</f>
        <v>2.8988868274582563E-2</v>
      </c>
      <c r="BP9" s="62">
        <v>2</v>
      </c>
      <c r="BQ9" s="154">
        <f>BP9/BP$19*100</f>
        <v>2.0110608345902461E-2</v>
      </c>
      <c r="BR9" s="57">
        <v>3</v>
      </c>
      <c r="BS9" s="154">
        <f>BR9/BR$19*100</f>
        <v>4.1413583655438985E-2</v>
      </c>
      <c r="BT9" s="59">
        <f t="shared" ref="BT9:BT15" si="13">BP9+BR9</f>
        <v>5</v>
      </c>
      <c r="BU9" s="156">
        <f>BT9/BT$19*100</f>
        <v>2.9088370469486299E-2</v>
      </c>
      <c r="BV9" s="62">
        <v>2</v>
      </c>
      <c r="BW9" s="154">
        <f>BV9/BV$19*100</f>
        <v>2.0120724346076459E-2</v>
      </c>
      <c r="BX9" s="57">
        <v>3</v>
      </c>
      <c r="BY9" s="154">
        <f>BX9/BX$19*100</f>
        <v>4.144791378833932E-2</v>
      </c>
      <c r="BZ9" s="59">
        <f t="shared" ref="BZ9:BZ15" si="14">BV9+BX9</f>
        <v>5</v>
      </c>
      <c r="CA9" s="156">
        <f>BZ9/BZ$19*100</f>
        <v>2.9106997322156245E-2</v>
      </c>
      <c r="CB9" s="62">
        <v>2</v>
      </c>
      <c r="CC9" s="154">
        <f>CB9/CB$19*100</f>
        <v>2.0169423154497781E-2</v>
      </c>
      <c r="CD9" s="57">
        <v>3</v>
      </c>
      <c r="CE9" s="154">
        <f>CD9/CD$19*100</f>
        <v>4.1533988647376438E-2</v>
      </c>
      <c r="CF9" s="59">
        <f t="shared" ref="CF9:CF15" si="15">CB9+CD9</f>
        <v>5</v>
      </c>
      <c r="CG9" s="156">
        <f>CF9/CF$19*100</f>
        <v>2.9173230643561469E-2</v>
      </c>
      <c r="CH9" s="62">
        <v>2</v>
      </c>
      <c r="CI9" s="154">
        <f>CH9/CH$19*100</f>
        <v>2.0635575732562941E-2</v>
      </c>
      <c r="CJ9" s="57">
        <v>3</v>
      </c>
      <c r="CK9" s="154">
        <f>CJ9/CJ$19*100</f>
        <v>4.2559228259327564E-2</v>
      </c>
      <c r="CL9" s="59">
        <f t="shared" ref="CL9:CL15" si="16">CH9+CJ9</f>
        <v>5</v>
      </c>
      <c r="CM9" s="156">
        <f>CL9/CL$19*100</f>
        <v>2.9866794098321488E-2</v>
      </c>
      <c r="CN9" s="62">
        <v>2</v>
      </c>
      <c r="CO9" s="154">
        <f>CN9/CN$19*100</f>
        <v>2.069108214359611E-2</v>
      </c>
      <c r="CP9" s="57">
        <v>3</v>
      </c>
      <c r="CQ9" s="154">
        <f>CP9/CP$19*100</f>
        <v>4.2771599657827203E-2</v>
      </c>
      <c r="CR9" s="59">
        <f t="shared" ref="CR9:CR15" si="17">CN9+CP9</f>
        <v>5</v>
      </c>
      <c r="CS9" s="156">
        <f>CR9/CR$19*100</f>
        <v>2.9976019184652276E-2</v>
      </c>
      <c r="CT9" s="62">
        <v>2</v>
      </c>
      <c r="CU9" s="154">
        <f>CT9/CT$19*100</f>
        <v>2.0859407592824362E-2</v>
      </c>
      <c r="CV9" s="57">
        <v>3</v>
      </c>
      <c r="CW9" s="154">
        <f>CV9/CV$19*100</f>
        <v>4.3296290951075192E-2</v>
      </c>
      <c r="CX9" s="59">
        <f t="shared" ref="CX9:CX15" si="18">CT9+CV9</f>
        <v>5</v>
      </c>
      <c r="CY9" s="156">
        <f>CX9/CX$19*100</f>
        <v>3.027184113337773E-2</v>
      </c>
      <c r="CZ9" s="62">
        <v>1</v>
      </c>
      <c r="DA9" s="154">
        <f>CZ9/CZ$19*100</f>
        <v>1.0752688172043012E-2</v>
      </c>
      <c r="DB9" s="57">
        <v>3</v>
      </c>
      <c r="DC9" s="154">
        <f>DB9/DB$19*100</f>
        <v>4.5072115384615384E-2</v>
      </c>
      <c r="DD9" s="59">
        <f t="shared" ref="DD9:DD15" si="19">CZ9+DB9</f>
        <v>4</v>
      </c>
      <c r="DE9" s="156">
        <f>DD9/DD$19*100</f>
        <v>2.5068939583855601E-2</v>
      </c>
      <c r="DF9" s="62">
        <v>1</v>
      </c>
      <c r="DG9" s="154">
        <f>DF9/DF$19*100</f>
        <v>1.0797969981643452E-2</v>
      </c>
      <c r="DH9" s="57">
        <v>3</v>
      </c>
      <c r="DI9" s="154">
        <f>DH9/DH$19*100</f>
        <v>4.5509708737864078E-2</v>
      </c>
      <c r="DJ9" s="59">
        <f t="shared" ref="DJ9:DJ15" si="20">DF9+DH9</f>
        <v>4</v>
      </c>
      <c r="DK9" s="156">
        <f>DJ9/DJ$19*100</f>
        <v>2.5231817321642591E-2</v>
      </c>
      <c r="DL9" s="62">
        <v>1</v>
      </c>
      <c r="DM9" s="154">
        <f>DL9/DL$19*100</f>
        <v>1.0844810758052272E-2</v>
      </c>
      <c r="DN9" s="57">
        <v>3</v>
      </c>
      <c r="DO9" s="154">
        <f>DN9/DN$19*100</f>
        <v>4.585052728106373E-2</v>
      </c>
      <c r="DP9" s="59">
        <f t="shared" ref="DP9:DP15" si="21">DL9+DN9</f>
        <v>4</v>
      </c>
      <c r="DQ9" s="156">
        <f>DP9/DP$19*100</f>
        <v>2.5374270489723422E-2</v>
      </c>
      <c r="DR9" s="62">
        <v>1</v>
      </c>
      <c r="DS9" s="154">
        <f>DR9/DR$19*100</f>
        <v>1.1640088464672332E-2</v>
      </c>
      <c r="DT9" s="57">
        <v>3</v>
      </c>
      <c r="DU9" s="154">
        <f>DT9/DT$19*100</f>
        <v>4.9374588545095459E-2</v>
      </c>
      <c r="DV9" s="59">
        <f t="shared" ref="DV9:DV17" si="22">DR9+DT9</f>
        <v>4</v>
      </c>
      <c r="DW9" s="156">
        <f>DV9/DV$19*100</f>
        <v>2.7272107452103362E-2</v>
      </c>
      <c r="DX9" s="62">
        <v>1</v>
      </c>
      <c r="DY9" s="154">
        <f>DX9/DX$19*100</f>
        <v>1.1671335200746966E-2</v>
      </c>
      <c r="DZ9" s="57">
        <v>3</v>
      </c>
      <c r="EA9" s="154">
        <f>DZ9/DZ$19*100</f>
        <v>4.9496782709123902E-2</v>
      </c>
      <c r="EB9" s="59">
        <f t="shared" ref="EB9:EB15" si="23">DX9+DZ9</f>
        <v>4</v>
      </c>
      <c r="EC9" s="156">
        <f>EB9/EB$19*100</f>
        <v>2.7342948937042862E-2</v>
      </c>
      <c r="ED9" s="62">
        <v>1</v>
      </c>
      <c r="EE9" s="154">
        <f>ED9/ED$19*100</f>
        <v>1.2934937265554261E-2</v>
      </c>
      <c r="EF9" s="57">
        <v>2</v>
      </c>
      <c r="EG9" s="154">
        <f>EF9/EF$19*100</f>
        <v>3.7216226274655755E-2</v>
      </c>
      <c r="EH9" s="59">
        <f t="shared" ref="EH9:EH15" si="24">ED9+EF9</f>
        <v>3</v>
      </c>
      <c r="EI9" s="156">
        <f>EH9/EH$19*100</f>
        <v>2.2892025944296072E-2</v>
      </c>
      <c r="EJ9" s="62">
        <v>1</v>
      </c>
      <c r="EK9" s="154">
        <f>EJ9/EJ$19*100</f>
        <v>1.2953367875647668E-2</v>
      </c>
      <c r="EL9" s="57">
        <v>2</v>
      </c>
      <c r="EM9" s="154">
        <f>EL9/EL$19*100</f>
        <v>3.7327360955580438E-2</v>
      </c>
      <c r="EN9" s="59">
        <f t="shared" ref="EN9:EN15" si="25">EJ9+EL9</f>
        <v>3</v>
      </c>
      <c r="EO9" s="156">
        <f>EN9/EN$19*100</f>
        <v>2.2939287352806238E-2</v>
      </c>
      <c r="EP9" s="62">
        <v>1</v>
      </c>
      <c r="EQ9" s="154">
        <f>EP9/EP$19*100</f>
        <v>1.3320900492873319E-2</v>
      </c>
      <c r="ER9" s="57">
        <v>2</v>
      </c>
      <c r="ES9" s="154">
        <f>ER9/ER$19*100</f>
        <v>3.9009167154281259E-2</v>
      </c>
      <c r="ET9" s="59">
        <f t="shared" ref="ET9:ET15" si="26">EP9+ER9</f>
        <v>3</v>
      </c>
      <c r="EU9" s="156">
        <f>ET9/ET$19*100</f>
        <v>2.3745448788982111E-2</v>
      </c>
      <c r="EV9" s="62">
        <v>1</v>
      </c>
      <c r="EW9" s="154">
        <f>EV9/EV$19*100</f>
        <v>1.3620266957232362E-2</v>
      </c>
      <c r="EX9" s="57">
        <v>2</v>
      </c>
      <c r="EY9" s="154">
        <f>EX9/EX$19*100</f>
        <v>4.0395879620278727E-2</v>
      </c>
      <c r="EZ9" s="59">
        <f t="shared" ref="EZ9:EZ17" si="27">EV9+EX9</f>
        <v>3</v>
      </c>
      <c r="FA9" s="156">
        <f>EZ9/EZ$19*100</f>
        <v>2.4404132433092005E-2</v>
      </c>
      <c r="FB9" s="62">
        <v>1</v>
      </c>
      <c r="FC9" s="154">
        <f>FB9/FB$19*100</f>
        <v>1.4214641080312722E-2</v>
      </c>
      <c r="FD9" s="57">
        <v>2</v>
      </c>
      <c r="FE9" s="154">
        <f>FD9/FD$19*100</f>
        <v>4.2826552462526764E-2</v>
      </c>
      <c r="FF9" s="59">
        <f t="shared" ref="FF9:FF17" si="28">FB9+FD9</f>
        <v>3</v>
      </c>
      <c r="FG9" s="156">
        <f>FF9/FF$19*100</f>
        <v>2.5630072618539085E-2</v>
      </c>
      <c r="FH9" s="62">
        <v>1</v>
      </c>
      <c r="FI9" s="154">
        <f>FH9/FH$19*100</f>
        <v>1.4843402107763099E-2</v>
      </c>
      <c r="FJ9" s="57">
        <v>1</v>
      </c>
      <c r="FK9" s="154">
        <f>FJ9/FJ$19*100</f>
        <v>2.2311468094600623E-2</v>
      </c>
      <c r="FL9" s="59">
        <f t="shared" ref="FL9:FL17" si="29">FH9+FJ9</f>
        <v>2</v>
      </c>
      <c r="FM9" s="156">
        <f>FL9/FL$19*100</f>
        <v>1.7826900793297084E-2</v>
      </c>
      <c r="FN9" s="62">
        <v>1</v>
      </c>
      <c r="FO9" s="154">
        <f>FN9/FN$19*100</f>
        <v>1.5062509414068384E-2</v>
      </c>
      <c r="FP9" s="57">
        <v>1</v>
      </c>
      <c r="FQ9" s="154">
        <f>FP9/FP$19*100</f>
        <v>2.2593764121102578E-2</v>
      </c>
      <c r="FR9" s="59">
        <f t="shared" ref="FR9:FR17" si="30">FN9+FP9</f>
        <v>2</v>
      </c>
      <c r="FS9" s="156">
        <f>FR9/FR$19*100</f>
        <v>1.8075011296882059E-2</v>
      </c>
      <c r="FT9" s="62">
        <v>0</v>
      </c>
      <c r="FU9" s="154">
        <f>FT9/FT$19*100</f>
        <v>0</v>
      </c>
      <c r="FV9" s="57">
        <v>1</v>
      </c>
      <c r="FW9" s="154">
        <f>FV9/FV$19*100</f>
        <v>2.6831231553528307E-2</v>
      </c>
      <c r="FX9" s="59">
        <f t="shared" ref="FX9:FX17" si="31">FT9+FV9</f>
        <v>1</v>
      </c>
      <c r="FY9" s="156">
        <f>FX9/FX$19*100</f>
        <v>1.0455876202425763E-2</v>
      </c>
      <c r="FZ9" s="62">
        <v>0</v>
      </c>
      <c r="GA9" s="154">
        <f>FZ9/FZ$19*100</f>
        <v>0</v>
      </c>
      <c r="GB9" s="57">
        <v>1</v>
      </c>
      <c r="GC9" s="154">
        <f>GB9/GB$19*100</f>
        <v>3.51000351000351E-2</v>
      </c>
      <c r="GD9" s="59">
        <f t="shared" ref="GD9:GD17" si="32">FZ9+GB9</f>
        <v>1</v>
      </c>
      <c r="GE9" s="156">
        <f>GD9/GD$19*100</f>
        <v>1.3774104683195591E-2</v>
      </c>
      <c r="GF9" s="62">
        <v>0</v>
      </c>
      <c r="GG9" s="154">
        <f>GF9/GF$19*100</f>
        <v>0</v>
      </c>
      <c r="GH9" s="57">
        <v>1</v>
      </c>
      <c r="GI9" s="154">
        <f>GH9/GH$19*100</f>
        <v>3.5958288385472853E-2</v>
      </c>
      <c r="GJ9" s="59">
        <f t="shared" ref="GJ9:GJ17" si="33">GF9+GH9</f>
        <v>1</v>
      </c>
      <c r="GK9" s="156">
        <f>GJ9/GJ$19*100</f>
        <v>1.4072614691809739E-2</v>
      </c>
      <c r="GL9" s="62">
        <v>0</v>
      </c>
      <c r="GM9" s="154">
        <f>GL9/GL$19*100</f>
        <v>0</v>
      </c>
      <c r="GN9" s="57">
        <v>1</v>
      </c>
      <c r="GO9" s="154">
        <f>GN9/GN$19*100</f>
        <v>3.7707390648567124E-2</v>
      </c>
      <c r="GP9" s="59">
        <f t="shared" ref="GP9:GP17" si="34">GL9+GN9</f>
        <v>1</v>
      </c>
      <c r="GQ9" s="156">
        <f>GP9/GP$19*100</f>
        <v>1.4801657785671994E-2</v>
      </c>
      <c r="GR9" s="62">
        <v>0</v>
      </c>
      <c r="GS9" s="154">
        <f>GR9/GR$19*100</f>
        <v>0</v>
      </c>
      <c r="GT9" s="57">
        <v>1</v>
      </c>
      <c r="GU9" s="154">
        <f>GT9/GT$19*100</f>
        <v>4.4863167339614173E-2</v>
      </c>
      <c r="GV9" s="59">
        <f t="shared" ref="GV9:GV17" si="35">GR9+GT9</f>
        <v>1</v>
      </c>
      <c r="GW9" s="154">
        <f>GV9/GV$19*100</f>
        <v>1.6937669376693765E-2</v>
      </c>
      <c r="GX9" s="62">
        <v>0</v>
      </c>
      <c r="GY9" s="154">
        <f>GX9/GX$19*100</f>
        <v>0</v>
      </c>
      <c r="GZ9" s="57">
        <v>1</v>
      </c>
      <c r="HA9" s="154">
        <f>GZ9/GZ$19*100</f>
        <v>5.4734537493158188E-2</v>
      </c>
      <c r="HB9" s="59">
        <f t="shared" ref="HB9:HB17" si="36">GX9+GZ9</f>
        <v>1</v>
      </c>
      <c r="HC9" s="156">
        <f>HB9/HB$19*100</f>
        <v>2.0088388911209322E-2</v>
      </c>
      <c r="HD9" s="62">
        <v>0</v>
      </c>
      <c r="HE9" s="154">
        <f>HD9/HD$19*100</f>
        <v>0</v>
      </c>
      <c r="HF9" s="57">
        <v>1</v>
      </c>
      <c r="HG9" s="154">
        <f>HF9/HF$19*100</f>
        <v>5.5279159756771695E-2</v>
      </c>
      <c r="HH9" s="59">
        <f t="shared" ref="HH9:HH17" si="37">HD9+HF9</f>
        <v>1</v>
      </c>
      <c r="HI9" s="156">
        <f>HH9/HH$19*100</f>
        <v>2.0247013565499086E-2</v>
      </c>
      <c r="HJ9" s="62">
        <v>0</v>
      </c>
      <c r="HK9" s="154">
        <f>HJ9/HJ$19*100</f>
        <v>0</v>
      </c>
      <c r="HL9" s="57">
        <v>1</v>
      </c>
      <c r="HM9" s="154">
        <f>HL9/HL$19*100</f>
        <v>5.8072009291521488E-2</v>
      </c>
      <c r="HN9" s="59">
        <f t="shared" ref="HN9:HN17" si="38">HJ9+HL9</f>
        <v>1</v>
      </c>
      <c r="HO9" s="156">
        <f>HN9/HN$19*100</f>
        <v>2.1258503401360544E-2</v>
      </c>
      <c r="HP9" s="62">
        <v>0</v>
      </c>
      <c r="HQ9" s="154">
        <f>HP9/HP$19*100</f>
        <v>0</v>
      </c>
      <c r="HR9" s="57">
        <v>1</v>
      </c>
      <c r="HS9" s="154">
        <f>HR9/HR$19*100</f>
        <v>6.0642813826561552E-2</v>
      </c>
      <c r="HT9" s="59">
        <v>1</v>
      </c>
      <c r="HU9" s="156">
        <f>HT9/HT$19*100</f>
        <v>2.2930520522815866E-2</v>
      </c>
      <c r="HV9" s="62">
        <v>0</v>
      </c>
      <c r="HW9" s="154">
        <f>HV9/HV$19*100</f>
        <v>0</v>
      </c>
      <c r="HX9" s="57">
        <v>1</v>
      </c>
      <c r="HY9" s="154">
        <f>HX9/HX$19*100</f>
        <v>7.9302141157811257E-2</v>
      </c>
      <c r="HZ9" s="59">
        <f>HV9+HX9</f>
        <v>1</v>
      </c>
      <c r="IA9" s="156">
        <f>HZ9/HZ$19*100</f>
        <v>2.9446407538280327E-2</v>
      </c>
      <c r="IB9" s="57">
        <v>0</v>
      </c>
      <c r="IC9" s="154">
        <f>IB9/IB$19*100</f>
        <v>0</v>
      </c>
      <c r="ID9" s="57">
        <v>1</v>
      </c>
      <c r="IE9" s="154">
        <f>ID9/ID$19*100</f>
        <v>8.084074373484236E-2</v>
      </c>
      <c r="IF9" s="59">
        <f t="shared" si="0"/>
        <v>1</v>
      </c>
      <c r="IG9" s="154">
        <f>IF9/IF$19*100</f>
        <v>2.9967036260113877E-2</v>
      </c>
      <c r="IH9" s="62">
        <v>0</v>
      </c>
      <c r="II9" s="154">
        <f>IH9/IH$19*100</f>
        <v>0</v>
      </c>
      <c r="IJ9" s="57">
        <v>1</v>
      </c>
      <c r="IK9" s="154">
        <f>IJ9/IJ$19*100</f>
        <v>9.765625E-2</v>
      </c>
      <c r="IL9" s="59">
        <f t="shared" si="1"/>
        <v>1</v>
      </c>
      <c r="IM9" s="156">
        <f>IL9/IL$19*100</f>
        <v>3.5919540229885055E-2</v>
      </c>
      <c r="IN9" s="62">
        <v>0</v>
      </c>
      <c r="IO9" s="154">
        <f>IN9/IN$19*100</f>
        <v>0</v>
      </c>
      <c r="IP9" s="57">
        <v>1</v>
      </c>
      <c r="IQ9" s="154">
        <f>IP9/IP$19*100</f>
        <v>9.9009900990099015E-2</v>
      </c>
      <c r="IR9" s="59">
        <v>1</v>
      </c>
      <c r="IS9" s="156">
        <f>IR9/IR$19*100</f>
        <v>3.6589828027808267E-2</v>
      </c>
      <c r="IT9" s="62">
        <v>0</v>
      </c>
      <c r="IU9" s="154">
        <f>IT9/IT$19*100</f>
        <v>0</v>
      </c>
      <c r="IV9" s="57">
        <v>1</v>
      </c>
      <c r="IW9" s="154">
        <f>IV9/IV$19*100</f>
        <v>0.18181818181818182</v>
      </c>
      <c r="IX9" s="59">
        <f t="shared" ref="IX9:IX17" si="39">IT9+IV9</f>
        <v>1</v>
      </c>
      <c r="IY9" s="156">
        <f>IX9/IX$19*100</f>
        <v>6.9348127600554782E-2</v>
      </c>
      <c r="IZ9" s="57">
        <v>4</v>
      </c>
      <c r="JA9" s="154">
        <f>IZ9/IZ$19*100</f>
        <v>0.47058823529411759</v>
      </c>
      <c r="JB9" s="57">
        <v>0</v>
      </c>
      <c r="JC9" s="154">
        <f>JB9/JB$19*100</f>
        <v>0</v>
      </c>
      <c r="JD9" s="59">
        <v>4</v>
      </c>
      <c r="JE9" s="156">
        <f>JD9/JD$19*100</f>
        <v>0.29261155815654721</v>
      </c>
      <c r="JF9" s="62">
        <v>4</v>
      </c>
      <c r="JG9" s="154">
        <f>JF9/JF$19*100</f>
        <v>0.48309178743961351</v>
      </c>
      <c r="JH9" s="57">
        <v>0</v>
      </c>
      <c r="JI9" s="154">
        <f>JH9/JH$19*100</f>
        <v>0</v>
      </c>
      <c r="JJ9" s="59">
        <v>4</v>
      </c>
      <c r="JK9" s="156">
        <f>JJ9/JJ$19*100</f>
        <v>0.30165912518853699</v>
      </c>
      <c r="JL9" s="62">
        <v>3</v>
      </c>
      <c r="JM9" s="154">
        <f>JL9/JL$19*100</f>
        <v>0.51107325383304936</v>
      </c>
      <c r="JN9" s="57">
        <v>1</v>
      </c>
      <c r="JO9" s="154">
        <f>JN9/JN$19*100</f>
        <v>0.30211480362537763</v>
      </c>
      <c r="JP9" s="59">
        <v>4</v>
      </c>
      <c r="JQ9" s="156">
        <f>JP9/JP$19*100</f>
        <v>0.4357298474945534</v>
      </c>
      <c r="JR9" s="62">
        <v>3</v>
      </c>
      <c r="JS9" s="154">
        <f>JR9/JR$19*100</f>
        <v>0.53956834532374098</v>
      </c>
      <c r="JT9" s="57">
        <v>1</v>
      </c>
      <c r="JU9" s="154">
        <f>JT9/JT$19*100</f>
        <v>0.31746031746031744</v>
      </c>
      <c r="JV9" s="59">
        <v>4</v>
      </c>
      <c r="JW9" s="156">
        <f>JV9/JV$19*100</f>
        <v>0.45924225028702642</v>
      </c>
      <c r="JX9" s="57">
        <v>3</v>
      </c>
      <c r="JY9" s="154">
        <f>JX9/JX$19*100</f>
        <v>0.5791505791505791</v>
      </c>
      <c r="JZ9" s="57">
        <v>1</v>
      </c>
      <c r="KA9" s="154">
        <f>JZ9/JZ$19*100</f>
        <v>0.34843205574912894</v>
      </c>
      <c r="KB9" s="59">
        <v>4</v>
      </c>
      <c r="KC9" s="156">
        <f>KB9/KB$19*100</f>
        <v>0.49689440993788819</v>
      </c>
    </row>
    <row r="10" spans="1:289" x14ac:dyDescent="0.2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0.1279006029599854</v>
      </c>
      <c r="J10" s="57">
        <v>9</v>
      </c>
      <c r="K10" s="154">
        <f>J10/J$19*100</f>
        <v>0.10922330097087379</v>
      </c>
      <c r="L10" s="59">
        <f t="shared" si="3"/>
        <v>23</v>
      </c>
      <c r="M10" s="156">
        <f>L10/L$19*100</f>
        <v>0.11987907849473575</v>
      </c>
      <c r="N10" s="62">
        <v>14</v>
      </c>
      <c r="O10" s="154">
        <f>N10/N$19*100</f>
        <v>0.12800585169607753</v>
      </c>
      <c r="P10" s="57">
        <v>9</v>
      </c>
      <c r="Q10" s="154">
        <f>P10/P$19*100</f>
        <v>0.10928961748633879</v>
      </c>
      <c r="R10" s="59">
        <f t="shared" si="4"/>
        <v>23</v>
      </c>
      <c r="S10" s="156">
        <f>R10/R$19*100</f>
        <v>0.11996661798456081</v>
      </c>
      <c r="T10" s="62">
        <v>14</v>
      </c>
      <c r="U10" s="154">
        <f>T10/T$19*100</f>
        <v>0.12805268453306504</v>
      </c>
      <c r="V10" s="57">
        <v>9</v>
      </c>
      <c r="W10" s="154">
        <f>V10/V$19*100</f>
        <v>0.10946241790318657</v>
      </c>
      <c r="X10" s="59">
        <f t="shared" si="5"/>
        <v>23</v>
      </c>
      <c r="Y10" s="156">
        <f>X10/X$19*100</f>
        <v>0.12007308796658836</v>
      </c>
      <c r="Z10" s="62">
        <v>14</v>
      </c>
      <c r="AA10" s="154">
        <f>Z10/Z$19*100</f>
        <v>0.12987012987012986</v>
      </c>
      <c r="AB10" s="57">
        <v>9</v>
      </c>
      <c r="AC10" s="154">
        <f>AB10/AB$19*100</f>
        <v>0.11157946937763452</v>
      </c>
      <c r="AD10" s="59">
        <f t="shared" si="6"/>
        <v>23</v>
      </c>
      <c r="AE10" s="156">
        <f>AD10/AD$19*100</f>
        <v>0.12204181258622518</v>
      </c>
      <c r="AF10" s="62">
        <v>14</v>
      </c>
      <c r="AG10" s="154">
        <f>AF10/AF$19*100</f>
        <v>0.13008734435978445</v>
      </c>
      <c r="AH10" s="57">
        <v>9</v>
      </c>
      <c r="AI10" s="154">
        <f>AH10/AH$19*100</f>
        <v>0.11171797418073487</v>
      </c>
      <c r="AJ10" s="59">
        <f t="shared" si="7"/>
        <v>23</v>
      </c>
      <c r="AK10" s="156">
        <f>AJ10/AJ$19*100</f>
        <v>0.12222340312466787</v>
      </c>
      <c r="AL10" s="62">
        <v>13</v>
      </c>
      <c r="AM10" s="154">
        <f>AL10/AL$19*100</f>
        <v>0.12139322065552338</v>
      </c>
      <c r="AN10" s="57">
        <v>10</v>
      </c>
      <c r="AO10" s="154">
        <f>AN10/AN$19*100</f>
        <v>0.12479720454261825</v>
      </c>
      <c r="AP10" s="59">
        <f t="shared" si="8"/>
        <v>23</v>
      </c>
      <c r="AQ10" s="156">
        <f>AP10/AP$19*100</f>
        <v>0.12285012285012285</v>
      </c>
      <c r="AR10" s="62">
        <v>13</v>
      </c>
      <c r="AS10" s="154">
        <f>AR10/AR$19*100</f>
        <v>0.12343334599316369</v>
      </c>
      <c r="AT10" s="57">
        <v>9</v>
      </c>
      <c r="AU10" s="154">
        <f>AT10/AT$19*100</f>
        <v>0.11408290024084169</v>
      </c>
      <c r="AV10" s="59">
        <f t="shared" si="9"/>
        <v>22</v>
      </c>
      <c r="AW10" s="156">
        <f>AV10/AV$19*100</f>
        <v>0.11942891265403616</v>
      </c>
      <c r="AX10" s="62">
        <v>13</v>
      </c>
      <c r="AY10" s="154">
        <f>AX10/AX$19*100</f>
        <v>0.12910914688648326</v>
      </c>
      <c r="AZ10" s="57">
        <v>8</v>
      </c>
      <c r="BA10" s="154">
        <f>AZ10/AZ$19*100</f>
        <v>0.1078167115902965</v>
      </c>
      <c r="BB10" s="59">
        <f t="shared" si="10"/>
        <v>21</v>
      </c>
      <c r="BC10" s="156">
        <f>BB10/BB$19*100</f>
        <v>0.12007547601349421</v>
      </c>
      <c r="BD10" s="62">
        <v>13</v>
      </c>
      <c r="BE10" s="154">
        <f>BD10/BD$19*100</f>
        <v>0.12927605409705648</v>
      </c>
      <c r="BF10" s="57">
        <v>8</v>
      </c>
      <c r="BG10" s="154">
        <f>BF10/BF$19*100</f>
        <v>0.10804970286331712</v>
      </c>
      <c r="BH10" s="59">
        <f t="shared" si="11"/>
        <v>21</v>
      </c>
      <c r="BI10" s="156">
        <f>BH10/BH$19*100</f>
        <v>0.12027491408934708</v>
      </c>
      <c r="BJ10" s="62">
        <v>14</v>
      </c>
      <c r="BK10" s="154">
        <f>BJ10/BJ$19*100</f>
        <v>0.14043534958370951</v>
      </c>
      <c r="BL10" s="57">
        <v>8</v>
      </c>
      <c r="BM10" s="154">
        <f>BL10/BL$19*100</f>
        <v>0.1099052067591702</v>
      </c>
      <c r="BN10" s="59">
        <f t="shared" si="12"/>
        <v>22</v>
      </c>
      <c r="BO10" s="156">
        <f>BN10/BN$19*100</f>
        <v>0.12755102040816327</v>
      </c>
      <c r="BP10" s="62">
        <v>14</v>
      </c>
      <c r="BQ10" s="154">
        <f>BP10/BP$19*100</f>
        <v>0.14077425842131724</v>
      </c>
      <c r="BR10" s="57">
        <v>8</v>
      </c>
      <c r="BS10" s="154">
        <f>BR10/BR$19*100</f>
        <v>0.11043622308117064</v>
      </c>
      <c r="BT10" s="59">
        <f t="shared" si="13"/>
        <v>22</v>
      </c>
      <c r="BU10" s="156">
        <f>BT10/BT$19*100</f>
        <v>0.12798883006573972</v>
      </c>
      <c r="BV10" s="62">
        <v>14</v>
      </c>
      <c r="BW10" s="154">
        <f>BV10/BV$19*100</f>
        <v>0.14084507042253522</v>
      </c>
      <c r="BX10" s="57">
        <v>8</v>
      </c>
      <c r="BY10" s="154">
        <f>BX10/BX$19*100</f>
        <v>0.11052777010223819</v>
      </c>
      <c r="BZ10" s="59">
        <f t="shared" si="14"/>
        <v>22</v>
      </c>
      <c r="CA10" s="156">
        <f>BZ10/BZ$19*100</f>
        <v>0.12807078821748749</v>
      </c>
      <c r="CB10" s="62">
        <v>14</v>
      </c>
      <c r="CC10" s="154">
        <f>CB10/CB$19*100</f>
        <v>0.14118596208148448</v>
      </c>
      <c r="CD10" s="57">
        <v>8</v>
      </c>
      <c r="CE10" s="154">
        <f>CD10/CD$19*100</f>
        <v>0.11075730305967051</v>
      </c>
      <c r="CF10" s="59">
        <f t="shared" si="15"/>
        <v>22</v>
      </c>
      <c r="CG10" s="156">
        <f>CF10/CF$19*100</f>
        <v>0.12836221483167046</v>
      </c>
      <c r="CH10" s="62">
        <v>14</v>
      </c>
      <c r="CI10" s="154">
        <f>CH10/CH$19*100</f>
        <v>0.14444903012794055</v>
      </c>
      <c r="CJ10" s="57">
        <v>8</v>
      </c>
      <c r="CK10" s="154">
        <f>CJ10/CJ$19*100</f>
        <v>0.11349127535820683</v>
      </c>
      <c r="CL10" s="59">
        <f t="shared" si="16"/>
        <v>22</v>
      </c>
      <c r="CM10" s="156">
        <f>CL10/CL$19*100</f>
        <v>0.13141389403261453</v>
      </c>
      <c r="CN10" s="62">
        <v>14</v>
      </c>
      <c r="CO10" s="154">
        <f>CN10/CN$19*100</f>
        <v>0.14483757500517278</v>
      </c>
      <c r="CP10" s="57">
        <v>8</v>
      </c>
      <c r="CQ10" s="154">
        <f>CP10/CP$19*100</f>
        <v>0.11405759908753922</v>
      </c>
      <c r="CR10" s="59">
        <f t="shared" si="17"/>
        <v>22</v>
      </c>
      <c r="CS10" s="156">
        <f>CR10/CR$19*100</f>
        <v>0.13189448441247004</v>
      </c>
      <c r="CT10" s="62">
        <v>14</v>
      </c>
      <c r="CU10" s="154">
        <f>CT10/CT$19*100</f>
        <v>0.14601585314977056</v>
      </c>
      <c r="CV10" s="57">
        <v>8</v>
      </c>
      <c r="CW10" s="154">
        <f>CV10/CV$19*100</f>
        <v>0.11545677586953383</v>
      </c>
      <c r="CX10" s="59">
        <f t="shared" si="18"/>
        <v>22</v>
      </c>
      <c r="CY10" s="156">
        <f>CX10/CX$19*100</f>
        <v>0.13319610098686202</v>
      </c>
      <c r="CZ10" s="62">
        <v>14</v>
      </c>
      <c r="DA10" s="154">
        <f>CZ10/CZ$19*100</f>
        <v>0.15053763440860216</v>
      </c>
      <c r="DB10" s="57">
        <v>8</v>
      </c>
      <c r="DC10" s="154">
        <f>DB10/DB$19*100</f>
        <v>0.1201923076923077</v>
      </c>
      <c r="DD10" s="59">
        <f t="shared" si="19"/>
        <v>22</v>
      </c>
      <c r="DE10" s="156">
        <f>DD10/DD$19*100</f>
        <v>0.13787916771120581</v>
      </c>
      <c r="DF10" s="62">
        <v>14</v>
      </c>
      <c r="DG10" s="154">
        <f>DF10/DF$19*100</f>
        <v>0.15117157974300832</v>
      </c>
      <c r="DH10" s="57">
        <v>8</v>
      </c>
      <c r="DI10" s="154">
        <f>DH10/DH$19*100</f>
        <v>0.12135922330097086</v>
      </c>
      <c r="DJ10" s="59">
        <f t="shared" si="20"/>
        <v>22</v>
      </c>
      <c r="DK10" s="156">
        <f>DJ10/DJ$19*100</f>
        <v>0.13877499526903425</v>
      </c>
      <c r="DL10" s="62">
        <v>14</v>
      </c>
      <c r="DM10" s="154">
        <f>DL10/DL$19*100</f>
        <v>0.15182735061273181</v>
      </c>
      <c r="DN10" s="57">
        <v>8</v>
      </c>
      <c r="DO10" s="154">
        <f>DN10/DN$19*100</f>
        <v>0.12226807274950328</v>
      </c>
      <c r="DP10" s="59">
        <f t="shared" si="21"/>
        <v>22</v>
      </c>
      <c r="DQ10" s="156">
        <f>DP10/DP$19*100</f>
        <v>0.13955848769347881</v>
      </c>
      <c r="DR10" s="62">
        <v>17</v>
      </c>
      <c r="DS10" s="154">
        <f>DR10/DR$19*100</f>
        <v>0.19788150389942963</v>
      </c>
      <c r="DT10" s="57">
        <v>11</v>
      </c>
      <c r="DU10" s="154">
        <f>DT10/DT$19*100</f>
        <v>0.18104015799868334</v>
      </c>
      <c r="DV10" s="59">
        <f t="shared" si="22"/>
        <v>28</v>
      </c>
      <c r="DW10" s="156">
        <f>DV10/DV$19*100</f>
        <v>0.19090475216472352</v>
      </c>
      <c r="DX10" s="62">
        <v>17</v>
      </c>
      <c r="DY10" s="154">
        <f>DX10/DX$19*100</f>
        <v>0.1984126984126984</v>
      </c>
      <c r="DZ10" s="57">
        <v>11</v>
      </c>
      <c r="EA10" s="154">
        <f>DZ10/DZ$19*100</f>
        <v>0.18148820326678766</v>
      </c>
      <c r="EB10" s="59">
        <f t="shared" si="23"/>
        <v>28</v>
      </c>
      <c r="EC10" s="156">
        <f>EB10/EB$19*100</f>
        <v>0.19140064255930003</v>
      </c>
      <c r="ED10" s="62">
        <v>15</v>
      </c>
      <c r="EE10" s="154">
        <f>ED10/ED$19*100</f>
        <v>0.19402405898331393</v>
      </c>
      <c r="EF10" s="57">
        <v>10</v>
      </c>
      <c r="EG10" s="154">
        <f>EF10/EF$19*100</f>
        <v>0.18608113137327875</v>
      </c>
      <c r="EH10" s="59">
        <f t="shared" si="24"/>
        <v>25</v>
      </c>
      <c r="EI10" s="156">
        <f>EH10/EH$19*100</f>
        <v>0.19076688286913393</v>
      </c>
      <c r="EJ10" s="62">
        <v>15</v>
      </c>
      <c r="EK10" s="154">
        <f>EJ10/EJ$19*100</f>
        <v>0.19430051813471502</v>
      </c>
      <c r="EL10" s="57">
        <v>10</v>
      </c>
      <c r="EM10" s="154">
        <f>EL10/EL$19*100</f>
        <v>0.1866368047779022</v>
      </c>
      <c r="EN10" s="59">
        <f t="shared" si="25"/>
        <v>25</v>
      </c>
      <c r="EO10" s="156">
        <f>EN10/EN$19*100</f>
        <v>0.19116072794005198</v>
      </c>
      <c r="EP10" s="62">
        <v>15</v>
      </c>
      <c r="EQ10" s="154">
        <f>EP10/EP$19*100</f>
        <v>0.19981350739309978</v>
      </c>
      <c r="ER10" s="57">
        <v>9</v>
      </c>
      <c r="ES10" s="154">
        <f>ER10/ER$19*100</f>
        <v>0.17554125219426564</v>
      </c>
      <c r="ET10" s="59">
        <f t="shared" si="26"/>
        <v>24</v>
      </c>
      <c r="EU10" s="156">
        <f>ET10/ET$19*100</f>
        <v>0.18996359031185689</v>
      </c>
      <c r="EV10" s="62">
        <v>18</v>
      </c>
      <c r="EW10" s="154">
        <f>EV10/EV$19*100</f>
        <v>0.2451648052301825</v>
      </c>
      <c r="EX10" s="57">
        <v>12</v>
      </c>
      <c r="EY10" s="154">
        <f>EX10/EX$19*100</f>
        <v>0.24237527772167242</v>
      </c>
      <c r="EZ10" s="59">
        <f t="shared" si="27"/>
        <v>30</v>
      </c>
      <c r="FA10" s="156">
        <f>EZ10/EZ$19*100</f>
        <v>0.24404132433092002</v>
      </c>
      <c r="FB10" s="62">
        <v>15</v>
      </c>
      <c r="FC10" s="154">
        <f>FB10/FB$19*100</f>
        <v>0.21321961620469082</v>
      </c>
      <c r="FD10" s="57">
        <v>7</v>
      </c>
      <c r="FE10" s="154">
        <f>FD10/FD$19*100</f>
        <v>0.14989293361884368</v>
      </c>
      <c r="FF10" s="59">
        <f t="shared" si="28"/>
        <v>22</v>
      </c>
      <c r="FG10" s="156">
        <f>FF10/FF$19*100</f>
        <v>0.18795386586928664</v>
      </c>
      <c r="FH10" s="62">
        <v>15</v>
      </c>
      <c r="FI10" s="154">
        <f>FH10/FH$19*100</f>
        <v>0.2226510316164465</v>
      </c>
      <c r="FJ10" s="57">
        <v>5</v>
      </c>
      <c r="FK10" s="154">
        <f>FJ10/FJ$19*100</f>
        <v>0.11155734047300313</v>
      </c>
      <c r="FL10" s="59">
        <f t="shared" si="29"/>
        <v>20</v>
      </c>
      <c r="FM10" s="156">
        <f>FL10/FL$19*100</f>
        <v>0.17826900793297085</v>
      </c>
      <c r="FN10" s="62">
        <v>15</v>
      </c>
      <c r="FO10" s="154">
        <f>FN10/FN$19*100</f>
        <v>0.22593764121102575</v>
      </c>
      <c r="FP10" s="57">
        <v>5</v>
      </c>
      <c r="FQ10" s="154">
        <f>FP10/FP$19*100</f>
        <v>0.11296882060551287</v>
      </c>
      <c r="FR10" s="59">
        <f t="shared" si="30"/>
        <v>20</v>
      </c>
      <c r="FS10" s="156">
        <f>FR10/FR$19*100</f>
        <v>0.18075011296882063</v>
      </c>
      <c r="FT10" s="62">
        <v>12</v>
      </c>
      <c r="FU10" s="154">
        <f>FT10/FT$19*100</f>
        <v>0.20558506081891381</v>
      </c>
      <c r="FV10" s="57">
        <v>5</v>
      </c>
      <c r="FW10" s="154">
        <f>FV10/FV$19*100</f>
        <v>0.13415615776764153</v>
      </c>
      <c r="FX10" s="59">
        <f t="shared" si="31"/>
        <v>17</v>
      </c>
      <c r="FY10" s="156">
        <f>FX10/FX$19*100</f>
        <v>0.17774989544123798</v>
      </c>
      <c r="FZ10" s="62">
        <v>8</v>
      </c>
      <c r="GA10" s="154">
        <f>FZ10/FZ$19*100</f>
        <v>0.18136476989344819</v>
      </c>
      <c r="GB10" s="57">
        <v>3</v>
      </c>
      <c r="GC10" s="154">
        <f>GB10/GB$19*100</f>
        <v>0.10530010530010531</v>
      </c>
      <c r="GD10" s="59">
        <f t="shared" si="32"/>
        <v>11</v>
      </c>
      <c r="GE10" s="156">
        <f>GD10/GD$19*100</f>
        <v>0.15151515151515152</v>
      </c>
      <c r="GF10" s="62">
        <v>8</v>
      </c>
      <c r="GG10" s="154">
        <f>GF10/GF$19*100</f>
        <v>0.18497109826589594</v>
      </c>
      <c r="GH10" s="57">
        <v>3</v>
      </c>
      <c r="GI10" s="154">
        <f>GH10/GH$19*100</f>
        <v>0.10787486515641855</v>
      </c>
      <c r="GJ10" s="59">
        <f t="shared" si="33"/>
        <v>11</v>
      </c>
      <c r="GK10" s="156">
        <f>GJ10/GJ$19*100</f>
        <v>0.15479876160990713</v>
      </c>
      <c r="GL10" s="62">
        <v>8</v>
      </c>
      <c r="GM10" s="154">
        <f>GL10/GL$19*100</f>
        <v>0.19493177387914229</v>
      </c>
      <c r="GN10" s="57">
        <v>3</v>
      </c>
      <c r="GO10" s="154">
        <f>GN10/GN$19*100</f>
        <v>0.11312217194570137</v>
      </c>
      <c r="GP10" s="59">
        <f t="shared" si="34"/>
        <v>11</v>
      </c>
      <c r="GQ10" s="156">
        <f>GP10/GP$19*100</f>
        <v>0.16281823564239195</v>
      </c>
      <c r="GR10" s="62">
        <v>6</v>
      </c>
      <c r="GS10" s="154">
        <f>GR10/GR$19*100</f>
        <v>0.16326530612244899</v>
      </c>
      <c r="GT10" s="57">
        <v>3</v>
      </c>
      <c r="GU10" s="154">
        <f>GT10/GT$19*100</f>
        <v>0.13458950201884254</v>
      </c>
      <c r="GV10" s="59">
        <f t="shared" si="35"/>
        <v>9</v>
      </c>
      <c r="GW10" s="154">
        <f>GV10/GV$19*100</f>
        <v>0.1524390243902439</v>
      </c>
      <c r="GX10" s="62">
        <v>5</v>
      </c>
      <c r="GY10" s="154">
        <f>GX10/GX$19*100</f>
        <v>0.15867978419549347</v>
      </c>
      <c r="GZ10" s="57">
        <v>2</v>
      </c>
      <c r="HA10" s="154">
        <f>GZ10/GZ$19*100</f>
        <v>0.10946907498631638</v>
      </c>
      <c r="HB10" s="59">
        <f t="shared" si="36"/>
        <v>7</v>
      </c>
      <c r="HC10" s="156">
        <f>HB10/HB$19*100</f>
        <v>0.14061872237846523</v>
      </c>
      <c r="HD10" s="62">
        <v>5</v>
      </c>
      <c r="HE10" s="154">
        <f>HD10/HD$19*100</f>
        <v>0.15974440894568689</v>
      </c>
      <c r="HF10" s="57">
        <v>1</v>
      </c>
      <c r="HG10" s="154">
        <f>HF10/HF$19*100</f>
        <v>5.5279159756771695E-2</v>
      </c>
      <c r="HH10" s="59">
        <f t="shared" si="37"/>
        <v>6</v>
      </c>
      <c r="HI10" s="156">
        <f>HH10/HH$19*100</f>
        <v>0.12148208139299453</v>
      </c>
      <c r="HJ10" s="62">
        <v>5</v>
      </c>
      <c r="HK10" s="154">
        <f>HJ10/HJ$19*100</f>
        <v>0.16767270288397049</v>
      </c>
      <c r="HL10" s="57">
        <v>1</v>
      </c>
      <c r="HM10" s="154">
        <f>HL10/HL$19*100</f>
        <v>5.8072009291521488E-2</v>
      </c>
      <c r="HN10" s="59">
        <f t="shared" si="38"/>
        <v>6</v>
      </c>
      <c r="HO10" s="156">
        <f>HN10/HN$19*100</f>
        <v>0.12755102040816327</v>
      </c>
      <c r="HP10" s="62">
        <v>5</v>
      </c>
      <c r="HQ10" s="154">
        <f>HP10/HP$19*100</f>
        <v>0.17403411068569438</v>
      </c>
      <c r="HR10" s="57">
        <v>1</v>
      </c>
      <c r="HS10" s="154">
        <f>HR10/HR$19*100</f>
        <v>6.0642813826561552E-2</v>
      </c>
      <c r="HT10" s="59">
        <v>6</v>
      </c>
      <c r="HU10" s="156">
        <f>HT10/HT$19*100</f>
        <v>0.13758312313689522</v>
      </c>
      <c r="HV10" s="62">
        <v>6</v>
      </c>
      <c r="HW10" s="154">
        <f>HV10/HV$19*100</f>
        <v>0.28103044496487117</v>
      </c>
      <c r="HX10" s="57">
        <v>0</v>
      </c>
      <c r="HY10" s="154">
        <f>HX10/HX$19*100</f>
        <v>0</v>
      </c>
      <c r="HZ10" s="59">
        <f t="shared" ref="HZ10:HZ16" si="40">HV10+HX10</f>
        <v>6</v>
      </c>
      <c r="IA10" s="156">
        <f>HZ10/HZ$19*100</f>
        <v>0.17667844522968199</v>
      </c>
      <c r="IB10" s="57">
        <v>6</v>
      </c>
      <c r="IC10" s="154">
        <f>IB10/IB$19*100</f>
        <v>0.28530670470756064</v>
      </c>
      <c r="ID10" s="57">
        <v>0</v>
      </c>
      <c r="IE10" s="154">
        <f>ID10/ID$19*100</f>
        <v>0</v>
      </c>
      <c r="IF10" s="59">
        <f t="shared" si="0"/>
        <v>6</v>
      </c>
      <c r="IG10" s="154">
        <f>IF10/IF$19*100</f>
        <v>0.17980221756068324</v>
      </c>
      <c r="IH10" s="62">
        <v>6</v>
      </c>
      <c r="II10" s="154">
        <f>IH10/IH$19*100</f>
        <v>0.34110289937464466</v>
      </c>
      <c r="IJ10" s="57">
        <v>0</v>
      </c>
      <c r="IK10" s="154">
        <f>IJ10/IJ$19*100</f>
        <v>0</v>
      </c>
      <c r="IL10" s="59">
        <f t="shared" si="1"/>
        <v>6</v>
      </c>
      <c r="IM10" s="156">
        <f>IL10/IL$19*100</f>
        <v>0.21551724137931033</v>
      </c>
      <c r="IN10" s="62">
        <v>6</v>
      </c>
      <c r="IO10" s="154">
        <f>IN10/IN$19*100</f>
        <v>0.3500583430571762</v>
      </c>
      <c r="IP10" s="57">
        <v>0</v>
      </c>
      <c r="IQ10" s="154">
        <f>IP10/IP$19*100</f>
        <v>0</v>
      </c>
      <c r="IR10" s="59">
        <v>6</v>
      </c>
      <c r="IS10" s="156">
        <f>IR10/IR$19*100</f>
        <v>0.21953896816684962</v>
      </c>
      <c r="IT10" s="62">
        <v>4</v>
      </c>
      <c r="IU10" s="154">
        <f>IT10/IT$19*100</f>
        <v>0.44843049327354262</v>
      </c>
      <c r="IV10" s="57">
        <v>0</v>
      </c>
      <c r="IW10" s="154">
        <f>IV10/IV$19*100</f>
        <v>0</v>
      </c>
      <c r="IX10" s="59">
        <f t="shared" si="39"/>
        <v>4</v>
      </c>
      <c r="IY10" s="156">
        <f>IX10/IX$19*100</f>
        <v>0.27739251040221913</v>
      </c>
      <c r="IZ10" s="57">
        <v>3</v>
      </c>
      <c r="JA10" s="154">
        <f>IZ10/IZ$19*100</f>
        <v>0.35294117647058826</v>
      </c>
      <c r="JB10" s="57">
        <v>4</v>
      </c>
      <c r="JC10" s="154">
        <f>JB10/JB$19*100</f>
        <v>0.77369439071566737</v>
      </c>
      <c r="JD10" s="59">
        <v>7</v>
      </c>
      <c r="JE10" s="156">
        <f>JD10/JD$19*100</f>
        <v>0.51207022677395753</v>
      </c>
      <c r="JF10" s="62">
        <v>3</v>
      </c>
      <c r="JG10" s="154">
        <f>JF10/JF$19*100</f>
        <v>0.36231884057971014</v>
      </c>
      <c r="JH10" s="57">
        <v>4</v>
      </c>
      <c r="JI10" s="154">
        <f>JH10/JH$19*100</f>
        <v>0.80321285140562237</v>
      </c>
      <c r="JJ10" s="59">
        <v>7</v>
      </c>
      <c r="JK10" s="156">
        <f>JJ10/JJ$19*100</f>
        <v>0.52790346907993968</v>
      </c>
      <c r="JL10" s="62">
        <v>2</v>
      </c>
      <c r="JM10" s="154">
        <f>JL10/JL$19*100</f>
        <v>0.34071550255536626</v>
      </c>
      <c r="JN10" s="57">
        <v>3</v>
      </c>
      <c r="JO10" s="154">
        <f>JN10/JN$19*100</f>
        <v>0.90634441087613304</v>
      </c>
      <c r="JP10" s="59">
        <v>5</v>
      </c>
      <c r="JQ10" s="156">
        <f>JP10/JP$19*100</f>
        <v>0.54466230936819171</v>
      </c>
      <c r="JR10" s="62">
        <v>2</v>
      </c>
      <c r="JS10" s="154">
        <f>JR10/JR$19*100</f>
        <v>0.35971223021582738</v>
      </c>
      <c r="JT10" s="57">
        <v>3</v>
      </c>
      <c r="JU10" s="154">
        <f>JT10/JT$19*100</f>
        <v>0.95238095238095244</v>
      </c>
      <c r="JV10" s="59">
        <v>5</v>
      </c>
      <c r="JW10" s="156">
        <f>JV10/JV$19*100</f>
        <v>0.57405281285878307</v>
      </c>
      <c r="JX10" s="57">
        <v>2</v>
      </c>
      <c r="JY10" s="154">
        <f>JX10/JX$19*100</f>
        <v>0.38610038610038611</v>
      </c>
      <c r="JZ10" s="57">
        <v>1</v>
      </c>
      <c r="KA10" s="154">
        <f>JZ10/JZ$19*100</f>
        <v>0.34843205574912894</v>
      </c>
      <c r="KB10" s="59">
        <v>3</v>
      </c>
      <c r="KC10" s="156">
        <f>KB10/KB$19*100</f>
        <v>0.37267080745341613</v>
      </c>
    </row>
    <row r="11" spans="1:289" x14ac:dyDescent="0.25">
      <c r="A11" s="21" t="s">
        <v>8</v>
      </c>
      <c r="B11" s="65">
        <v>3076176</v>
      </c>
      <c r="C11" s="154">
        <f t="shared" ref="C11:E17" si="41">B11/B$19*100</f>
        <v>13.322899103133478</v>
      </c>
      <c r="D11" s="23">
        <v>3091412</v>
      </c>
      <c r="E11" s="154">
        <f t="shared" si="41"/>
        <v>12.87497908250908</v>
      </c>
      <c r="F11" s="23">
        <f t="shared" si="2"/>
        <v>6167588</v>
      </c>
      <c r="G11" s="154">
        <f t="shared" ref="G11" si="42">F11/F$19*100</f>
        <v>13.094556850319409</v>
      </c>
      <c r="H11" s="62">
        <v>41</v>
      </c>
      <c r="I11" s="154">
        <f t="shared" ref="I11:I12" si="43">H11/H$19*100</f>
        <v>0.37456605152567152</v>
      </c>
      <c r="J11" s="57">
        <v>22</v>
      </c>
      <c r="K11" s="154">
        <f t="shared" ref="K11:K12" si="44">J11/J$19*100</f>
        <v>0.26699029126213591</v>
      </c>
      <c r="L11" s="59">
        <f t="shared" si="3"/>
        <v>63</v>
      </c>
      <c r="M11" s="156">
        <f t="shared" ref="M11:M12" si="45">L11/L$19*100</f>
        <v>0.32836443239862401</v>
      </c>
      <c r="N11" s="62">
        <v>40</v>
      </c>
      <c r="O11" s="154">
        <f t="shared" ref="O11:O12" si="46">N11/N$19*100</f>
        <v>0.36573100484593579</v>
      </c>
      <c r="P11" s="57">
        <v>22</v>
      </c>
      <c r="Q11" s="154">
        <f t="shared" ref="Q11:Q12" si="47">P11/P$19*100</f>
        <v>0.26715239829993925</v>
      </c>
      <c r="R11" s="59">
        <f t="shared" si="4"/>
        <v>62</v>
      </c>
      <c r="S11" s="156">
        <f t="shared" ref="S11:S12" si="48">R11/R$19*100</f>
        <v>0.32338827456707697</v>
      </c>
      <c r="T11" s="62">
        <v>40</v>
      </c>
      <c r="U11" s="154">
        <f t="shared" ref="U11:U12" si="49">T11/T$19*100</f>
        <v>0.36586481295161438</v>
      </c>
      <c r="V11" s="57">
        <v>22</v>
      </c>
      <c r="W11" s="154">
        <f t="shared" ref="W11:W12" si="50">V11/V$19*100</f>
        <v>0.26757479931890049</v>
      </c>
      <c r="X11" s="59">
        <f t="shared" si="5"/>
        <v>62</v>
      </c>
      <c r="Y11" s="156">
        <f t="shared" ref="Y11:Y12" si="51">X11/X$19*100</f>
        <v>0.32367528060558598</v>
      </c>
      <c r="Z11" s="62">
        <v>39</v>
      </c>
      <c r="AA11" s="154">
        <f t="shared" ref="AA11:AA12" si="52">Z11/Z$19*100</f>
        <v>0.36178107606679039</v>
      </c>
      <c r="AB11" s="57">
        <v>22</v>
      </c>
      <c r="AC11" s="154">
        <f t="shared" ref="AC11:AC12" si="53">AB11/AB$19*100</f>
        <v>0.27274981403421772</v>
      </c>
      <c r="AD11" s="59">
        <f t="shared" si="6"/>
        <v>61</v>
      </c>
      <c r="AE11" s="156">
        <f t="shared" ref="AE11:AE12" si="54">AD11/AD$19*100</f>
        <v>0.32367611164172766</v>
      </c>
      <c r="AF11" s="62">
        <v>39</v>
      </c>
      <c r="AG11" s="154">
        <f t="shared" ref="AG11:AG12" si="55">AF11/AF$19*100</f>
        <v>0.36238617357368519</v>
      </c>
      <c r="AH11" s="57">
        <v>22</v>
      </c>
      <c r="AI11" s="154">
        <f t="shared" ref="AI11:AI12" si="56">AH11/AH$19*100</f>
        <v>0.27308838133068519</v>
      </c>
      <c r="AJ11" s="59">
        <f t="shared" si="7"/>
        <v>61</v>
      </c>
      <c r="AK11" s="156">
        <f t="shared" ref="AK11:AK12" si="57">AJ11/AJ$19*100</f>
        <v>0.32415772133064086</v>
      </c>
      <c r="AL11" s="62">
        <v>39</v>
      </c>
      <c r="AM11" s="154">
        <f t="shared" ref="AM11:AM12" si="58">AL11/AL$19*100</f>
        <v>0.36417966196657015</v>
      </c>
      <c r="AN11" s="57">
        <v>22</v>
      </c>
      <c r="AO11" s="154">
        <f t="shared" ref="AO11:AO12" si="59">AN11/AN$19*100</f>
        <v>0.27455384999376015</v>
      </c>
      <c r="AP11" s="59">
        <f t="shared" si="8"/>
        <v>61</v>
      </c>
      <c r="AQ11" s="156">
        <f t="shared" ref="AQ11:AQ12" si="60">AP11/AP$19*100</f>
        <v>0.32581989103728237</v>
      </c>
      <c r="AR11" s="62">
        <v>37</v>
      </c>
      <c r="AS11" s="154">
        <f t="shared" ref="AS11:AS12" si="61">AR11/AR$19*100</f>
        <v>0.35131029244208128</v>
      </c>
      <c r="AT11" s="57">
        <v>21</v>
      </c>
      <c r="AU11" s="154">
        <f t="shared" ref="AU11:AU12" si="62">AT11/AT$19*100</f>
        <v>0.26619343389529726</v>
      </c>
      <c r="AV11" s="59">
        <f t="shared" si="9"/>
        <v>58</v>
      </c>
      <c r="AW11" s="156">
        <f t="shared" ref="AW11:AW12" si="63">AV11/AV$19*100</f>
        <v>0.31485804245154986</v>
      </c>
      <c r="AX11" s="62">
        <v>36</v>
      </c>
      <c r="AY11" s="154">
        <f t="shared" ref="AY11:AY12" si="64">AX11/AX$19*100</f>
        <v>0.35753302214718441</v>
      </c>
      <c r="AZ11" s="57">
        <v>21</v>
      </c>
      <c r="BA11" s="154">
        <f t="shared" ref="BA11:BA12" si="65">AZ11/AZ$19*100</f>
        <v>0.28301886792452829</v>
      </c>
      <c r="BB11" s="59">
        <f t="shared" si="10"/>
        <v>57</v>
      </c>
      <c r="BC11" s="156">
        <f t="shared" ref="BC11:BC12" si="66">BB11/BB$19*100</f>
        <v>0.32591914917948428</v>
      </c>
      <c r="BD11" s="62">
        <v>36</v>
      </c>
      <c r="BE11" s="154">
        <f t="shared" ref="BE11:BE12" si="67">BD11/BD$19*100</f>
        <v>0.35799522673031026</v>
      </c>
      <c r="BF11" s="57">
        <v>21</v>
      </c>
      <c r="BG11" s="154">
        <f t="shared" ref="BG11:BG12" si="68">BF11/BF$19*100</f>
        <v>0.28363047001620745</v>
      </c>
      <c r="BH11" s="59">
        <f t="shared" si="11"/>
        <v>57</v>
      </c>
      <c r="BI11" s="156">
        <f t="shared" ref="BI11:BI12" si="69">BH11/BH$19*100</f>
        <v>0.32646048109965636</v>
      </c>
      <c r="BJ11" s="62">
        <v>35</v>
      </c>
      <c r="BK11" s="154">
        <f t="shared" ref="BK11:BK12" si="70">BJ11/BJ$19*100</f>
        <v>0.35108837395927378</v>
      </c>
      <c r="BL11" s="57">
        <v>22</v>
      </c>
      <c r="BM11" s="154">
        <f t="shared" ref="BM11:BM12" si="71">BL11/BL$19*100</f>
        <v>0.30223931858771808</v>
      </c>
      <c r="BN11" s="59">
        <f t="shared" si="12"/>
        <v>57</v>
      </c>
      <c r="BO11" s="156">
        <f t="shared" ref="BO11:BO12" si="72">BN11/BN$19*100</f>
        <v>0.33047309833024119</v>
      </c>
      <c r="BP11" s="62">
        <v>35</v>
      </c>
      <c r="BQ11" s="154">
        <f t="shared" ref="BQ11:BQ12" si="73">BP11/BP$19*100</f>
        <v>0.35193564605329314</v>
      </c>
      <c r="BR11" s="57">
        <v>22</v>
      </c>
      <c r="BS11" s="154">
        <f t="shared" ref="BS11:BS12" si="74">BR11/BR$19*100</f>
        <v>0.30369961347321922</v>
      </c>
      <c r="BT11" s="59">
        <f t="shared" si="13"/>
        <v>57</v>
      </c>
      <c r="BU11" s="156">
        <f t="shared" ref="BU11:BU12" si="75">BT11/BT$19*100</f>
        <v>0.33160742335214383</v>
      </c>
      <c r="BV11" s="62">
        <v>35</v>
      </c>
      <c r="BW11" s="154">
        <f t="shared" ref="BW11:BW12" si="76">BV11/BV$19*100</f>
        <v>0.35211267605633806</v>
      </c>
      <c r="BX11" s="57">
        <v>22</v>
      </c>
      <c r="BY11" s="154">
        <f t="shared" ref="BY11:BY12" si="77">BX11/BX$19*100</f>
        <v>0.303951367781155</v>
      </c>
      <c r="BZ11" s="59">
        <f t="shared" si="14"/>
        <v>57</v>
      </c>
      <c r="CA11" s="156">
        <f t="shared" ref="CA11:CA12" si="78">BZ11/BZ$19*100</f>
        <v>0.33181976947258124</v>
      </c>
      <c r="CB11" s="62">
        <v>35</v>
      </c>
      <c r="CC11" s="154">
        <f t="shared" ref="CC11:CC12" si="79">CB11/CB$19*100</f>
        <v>0.35296490520371115</v>
      </c>
      <c r="CD11" s="57">
        <v>22</v>
      </c>
      <c r="CE11" s="154">
        <f t="shared" ref="CE11:CE12" si="80">CD11/CD$19*100</f>
        <v>0.30458258341409389</v>
      </c>
      <c r="CF11" s="59">
        <f t="shared" si="15"/>
        <v>57</v>
      </c>
      <c r="CG11" s="156">
        <f t="shared" ref="CG11:CG12" si="81">CF11/CF$19*100</f>
        <v>0.33257482933660071</v>
      </c>
      <c r="CH11" s="62">
        <v>34</v>
      </c>
      <c r="CI11" s="154">
        <f t="shared" ref="CI11:CI12" si="82">CH11/CH$19*100</f>
        <v>0.35080478745356997</v>
      </c>
      <c r="CJ11" s="57">
        <v>22</v>
      </c>
      <c r="CK11" s="154">
        <f t="shared" ref="CK11:CK12" si="83">CJ11/CJ$19*100</f>
        <v>0.31210100723506878</v>
      </c>
      <c r="CL11" s="59">
        <f t="shared" si="16"/>
        <v>56</v>
      </c>
      <c r="CM11" s="156">
        <f t="shared" ref="CM11:CM12" si="84">CL11/CL$19*100</f>
        <v>0.33450809390120062</v>
      </c>
      <c r="CN11" s="62">
        <v>34</v>
      </c>
      <c r="CO11" s="154">
        <f t="shared" ref="CO11:CO12" si="85">CN11/CN$19*100</f>
        <v>0.35174839644113387</v>
      </c>
      <c r="CP11" s="57">
        <v>22</v>
      </c>
      <c r="CQ11" s="154">
        <f t="shared" ref="CQ11:CQ12" si="86">CP11/CP$19*100</f>
        <v>0.31365839749073282</v>
      </c>
      <c r="CR11" s="59">
        <f t="shared" si="17"/>
        <v>56</v>
      </c>
      <c r="CS11" s="156">
        <f t="shared" ref="CS11:CS12" si="87">CR11/CR$19*100</f>
        <v>0.33573141486810548</v>
      </c>
      <c r="CT11" s="62">
        <v>34</v>
      </c>
      <c r="CU11" s="154">
        <f t="shared" ref="CU11:CU12" si="88">CT11/CT$19*100</f>
        <v>0.3546099290780142</v>
      </c>
      <c r="CV11" s="57">
        <v>21</v>
      </c>
      <c r="CW11" s="154">
        <f t="shared" ref="CW11:CW12" si="89">CV11/CV$19*100</f>
        <v>0.3030740366575263</v>
      </c>
      <c r="CX11" s="59">
        <f t="shared" si="18"/>
        <v>55</v>
      </c>
      <c r="CY11" s="156">
        <f t="shared" ref="CY11:CY12" si="90">CX11/CX$19*100</f>
        <v>0.33299025246715508</v>
      </c>
      <c r="CZ11" s="62">
        <v>33</v>
      </c>
      <c r="DA11" s="154">
        <f t="shared" ref="DA11:DA12" si="91">CZ11/CZ$19*100</f>
        <v>0.35483870967741937</v>
      </c>
      <c r="DB11" s="57">
        <v>22</v>
      </c>
      <c r="DC11" s="154">
        <f t="shared" ref="DC11:DC12" si="92">DB11/DB$19*100</f>
        <v>0.33052884615384615</v>
      </c>
      <c r="DD11" s="59">
        <f t="shared" si="19"/>
        <v>55</v>
      </c>
      <c r="DE11" s="156">
        <f t="shared" ref="DE11:DE12" si="93">DD11/DD$19*100</f>
        <v>0.34469791927801452</v>
      </c>
      <c r="DF11" s="62">
        <v>33</v>
      </c>
      <c r="DG11" s="154">
        <f t="shared" ref="DG11:DG12" si="94">DF11/DF$19*100</f>
        <v>0.35633300939423385</v>
      </c>
      <c r="DH11" s="57">
        <v>22</v>
      </c>
      <c r="DI11" s="154">
        <f t="shared" ref="DI11:DI12" si="95">DH11/DH$19*100</f>
        <v>0.33373786407766987</v>
      </c>
      <c r="DJ11" s="59">
        <f t="shared" si="20"/>
        <v>55</v>
      </c>
      <c r="DK11" s="156">
        <f t="shared" ref="DK11:DK12" si="96">DJ11/DJ$19*100</f>
        <v>0.34693748817258563</v>
      </c>
      <c r="DL11" s="62">
        <v>33</v>
      </c>
      <c r="DM11" s="154">
        <f t="shared" ref="DM11:DM12" si="97">DL11/DL$19*100</f>
        <v>0.35787875501572497</v>
      </c>
      <c r="DN11" s="57">
        <v>21</v>
      </c>
      <c r="DO11" s="154">
        <f t="shared" ref="DO11:DO12" si="98">DN11/DN$19*100</f>
        <v>0.32095369096744614</v>
      </c>
      <c r="DP11" s="59">
        <f t="shared" si="21"/>
        <v>54</v>
      </c>
      <c r="DQ11" s="156">
        <f t="shared" ref="DQ11:DQ12" si="99">DP11/DP$19*100</f>
        <v>0.34255265161126619</v>
      </c>
      <c r="DR11" s="62">
        <v>29</v>
      </c>
      <c r="DS11" s="154">
        <f t="shared" ref="DS11:DS12" si="100">DR11/DR$19*100</f>
        <v>0.33756256547549762</v>
      </c>
      <c r="DT11" s="57">
        <v>25</v>
      </c>
      <c r="DU11" s="154">
        <f t="shared" ref="DU11:DU12" si="101">DT11/DT$19*100</f>
        <v>0.4114549045424622</v>
      </c>
      <c r="DV11" s="59">
        <f t="shared" si="22"/>
        <v>54</v>
      </c>
      <c r="DW11" s="156">
        <f t="shared" ref="DW11:DW12" si="102">DV11/DV$19*100</f>
        <v>0.3681734506033954</v>
      </c>
      <c r="DX11" s="62">
        <v>29</v>
      </c>
      <c r="DY11" s="154">
        <f t="shared" ref="DY11:DY12" si="103">DX11/DX$19*100</f>
        <v>0.33846872082166202</v>
      </c>
      <c r="DZ11" s="57">
        <v>25</v>
      </c>
      <c r="EA11" s="154">
        <f t="shared" ref="EA11:EA12" si="104">DZ11/DZ$19*100</f>
        <v>0.41247318924269921</v>
      </c>
      <c r="EB11" s="59">
        <f t="shared" si="23"/>
        <v>54</v>
      </c>
      <c r="EC11" s="156">
        <f t="shared" ref="EC11:EC12" si="105">EB11/EB$19*100</f>
        <v>0.3691298106500786</v>
      </c>
      <c r="ED11" s="62">
        <v>26</v>
      </c>
      <c r="EE11" s="154">
        <f t="shared" ref="EE11:EE12" si="106">ED11/ED$19*100</f>
        <v>0.33630836890441079</v>
      </c>
      <c r="EF11" s="57">
        <v>24</v>
      </c>
      <c r="EG11" s="154">
        <f t="shared" ref="EG11:EG12" si="107">EF11/EF$19*100</f>
        <v>0.44659471529586897</v>
      </c>
      <c r="EH11" s="59">
        <f t="shared" si="24"/>
        <v>50</v>
      </c>
      <c r="EI11" s="156">
        <f t="shared" ref="EI11:EI12" si="108">EH11/EH$19*100</f>
        <v>0.38153376573826786</v>
      </c>
      <c r="EJ11" s="62">
        <v>26</v>
      </c>
      <c r="EK11" s="154">
        <f t="shared" ref="EK11:EK12" si="109">EJ11/EJ$19*100</f>
        <v>0.33678756476683941</v>
      </c>
      <c r="EL11" s="57">
        <v>24</v>
      </c>
      <c r="EM11" s="154">
        <f t="shared" ref="EM11:EM12" si="110">EL11/EL$19*100</f>
        <v>0.44792833146696531</v>
      </c>
      <c r="EN11" s="59">
        <f t="shared" si="25"/>
        <v>50</v>
      </c>
      <c r="EO11" s="156">
        <f t="shared" ref="EO11:EO12" si="111">EN11/EN$19*100</f>
        <v>0.38232145588010397</v>
      </c>
      <c r="EP11" s="62">
        <v>25</v>
      </c>
      <c r="EQ11" s="154">
        <f t="shared" ref="EQ11:EQ12" si="112">EP11/EP$19*100</f>
        <v>0.33302251232183294</v>
      </c>
      <c r="ER11" s="57">
        <v>23</v>
      </c>
      <c r="ES11" s="154">
        <f t="shared" ref="ES11:ES12" si="113">ER11/ER$19*100</f>
        <v>0.44860542227423444</v>
      </c>
      <c r="ET11" s="59">
        <f t="shared" si="26"/>
        <v>48</v>
      </c>
      <c r="EU11" s="156">
        <f t="shared" ref="EU11:EU12" si="114">ET11/ET$19*100</f>
        <v>0.37992718062371378</v>
      </c>
      <c r="EV11" s="62">
        <v>29</v>
      </c>
      <c r="EW11" s="154">
        <f t="shared" ref="EW11:EW12" si="115">EV11/EV$19*100</f>
        <v>0.3949877417597385</v>
      </c>
      <c r="EX11" s="57">
        <v>28</v>
      </c>
      <c r="EY11" s="154">
        <f t="shared" ref="EY11:EY12" si="116">EX11/EX$19*100</f>
        <v>0.56554231468390226</v>
      </c>
      <c r="EZ11" s="59">
        <f t="shared" si="27"/>
        <v>57</v>
      </c>
      <c r="FA11" s="156">
        <f t="shared" ref="FA11:FA12" si="117">EZ11/EZ$19*100</f>
        <v>0.46367851622874806</v>
      </c>
      <c r="FB11" s="62">
        <v>23</v>
      </c>
      <c r="FC11" s="154">
        <f t="shared" ref="FC11:FC12" si="118">FB11/FB$19*100</f>
        <v>0.32693674484719265</v>
      </c>
      <c r="FD11" s="57">
        <v>23</v>
      </c>
      <c r="FE11" s="154">
        <f t="shared" ref="FE11:FE12" si="119">FD11/FD$19*100</f>
        <v>0.49250535331905781</v>
      </c>
      <c r="FF11" s="59">
        <f t="shared" si="28"/>
        <v>46</v>
      </c>
      <c r="FG11" s="156">
        <f t="shared" ref="FG11:FG12" si="120">FF11/FF$19*100</f>
        <v>0.39299444681759932</v>
      </c>
      <c r="FH11" s="62">
        <v>22</v>
      </c>
      <c r="FI11" s="154">
        <f t="shared" ref="FI11:FI12" si="121">FH11/FH$19*100</f>
        <v>0.32655484637078819</v>
      </c>
      <c r="FJ11" s="57">
        <v>15</v>
      </c>
      <c r="FK11" s="154">
        <f t="shared" ref="FK11:FK12" si="122">FJ11/FJ$19*100</f>
        <v>0.33467202141900937</v>
      </c>
      <c r="FL11" s="59">
        <f t="shared" si="29"/>
        <v>37</v>
      </c>
      <c r="FM11" s="156">
        <f t="shared" ref="FM11:FM12" si="123">FL11/FL$19*100</f>
        <v>0.32979766467599608</v>
      </c>
      <c r="FN11" s="62">
        <v>22</v>
      </c>
      <c r="FO11" s="154">
        <f t="shared" ref="FO11:FO12" si="124">FN11/FN$19*100</f>
        <v>0.33137520710950447</v>
      </c>
      <c r="FP11" s="57">
        <v>15</v>
      </c>
      <c r="FQ11" s="154">
        <f t="shared" ref="FQ11:FQ12" si="125">FP11/FP$19*100</f>
        <v>0.33890646181653861</v>
      </c>
      <c r="FR11" s="59">
        <f t="shared" si="30"/>
        <v>37</v>
      </c>
      <c r="FS11" s="156">
        <f t="shared" ref="FS11:FS12" si="126">FR11/FR$19*100</f>
        <v>0.33438770899231812</v>
      </c>
      <c r="FT11" s="62">
        <v>20</v>
      </c>
      <c r="FU11" s="154">
        <f t="shared" ref="FU11:FU12" si="127">FT11/FT$19*100</f>
        <v>0.34264176803152308</v>
      </c>
      <c r="FV11" s="57">
        <v>15</v>
      </c>
      <c r="FW11" s="154">
        <f t="shared" ref="FW11:FW12" si="128">FV11/FV$19*100</f>
        <v>0.40246847330292462</v>
      </c>
      <c r="FX11" s="59">
        <f t="shared" si="31"/>
        <v>35</v>
      </c>
      <c r="FY11" s="156">
        <f t="shared" ref="FY11:FY12" si="129">FX11/FX$19*100</f>
        <v>0.36595566708490168</v>
      </c>
      <c r="FZ11" s="62">
        <v>15</v>
      </c>
      <c r="GA11" s="154">
        <f t="shared" ref="GA11:GA12" si="130">FZ11/FZ$19*100</f>
        <v>0.34005894355021538</v>
      </c>
      <c r="GB11" s="57">
        <v>9</v>
      </c>
      <c r="GC11" s="154">
        <f t="shared" ref="GC11:GC12" si="131">GB11/GB$19*100</f>
        <v>0.31590031590031586</v>
      </c>
      <c r="GD11" s="59">
        <f t="shared" si="32"/>
        <v>24</v>
      </c>
      <c r="GE11" s="156">
        <f t="shared" ref="GE11:GE12" si="132">GD11/GD$19*100</f>
        <v>0.33057851239669422</v>
      </c>
      <c r="GF11" s="62">
        <v>15</v>
      </c>
      <c r="GG11" s="154">
        <f t="shared" ref="GG11" si="133">GF11/GF$19*100</f>
        <v>0.34682080924855491</v>
      </c>
      <c r="GH11" s="57">
        <v>9</v>
      </c>
      <c r="GI11" s="154">
        <f t="shared" ref="GI11:GK11" si="134">GH11/GH$19*100</f>
        <v>0.3236245954692557</v>
      </c>
      <c r="GJ11" s="59">
        <f t="shared" si="33"/>
        <v>24</v>
      </c>
      <c r="GK11" s="156">
        <f t="shared" si="134"/>
        <v>0.33774275260343373</v>
      </c>
      <c r="GL11" s="62">
        <v>15</v>
      </c>
      <c r="GM11" s="154">
        <f t="shared" ref="GM11" si="135">GL11/GL$19*100</f>
        <v>0.36549707602339176</v>
      </c>
      <c r="GN11" s="57">
        <v>9</v>
      </c>
      <c r="GO11" s="154">
        <f t="shared" ref="GO11" si="136">GN11/GN$19*100</f>
        <v>0.33936651583710409</v>
      </c>
      <c r="GP11" s="59">
        <f t="shared" si="34"/>
        <v>24</v>
      </c>
      <c r="GQ11" s="156">
        <f t="shared" ref="GQ11" si="137">GP11/GP$19*100</f>
        <v>0.35523978685612789</v>
      </c>
      <c r="GR11" s="62">
        <v>15</v>
      </c>
      <c r="GS11" s="154">
        <f t="shared" ref="GS11" si="138">GR11/GR$19*100</f>
        <v>0.40816326530612246</v>
      </c>
      <c r="GT11" s="57">
        <v>8</v>
      </c>
      <c r="GU11" s="154">
        <f t="shared" ref="GU11" si="139">GT11/GT$19*100</f>
        <v>0.35890533871691338</v>
      </c>
      <c r="GV11" s="59">
        <f t="shared" si="35"/>
        <v>23</v>
      </c>
      <c r="GW11" s="154">
        <f t="shared" ref="GW11" si="140">GV11/GV$19*100</f>
        <v>0.38956639566395662</v>
      </c>
      <c r="GX11" s="62">
        <v>12</v>
      </c>
      <c r="GY11" s="154">
        <f t="shared" ref="GY11" si="141">GX11/GX$19*100</f>
        <v>0.38083148206918438</v>
      </c>
      <c r="GZ11" s="57">
        <v>8</v>
      </c>
      <c r="HA11" s="154">
        <f t="shared" ref="HA11" si="142">GZ11/GZ$19*100</f>
        <v>0.4378762999452655</v>
      </c>
      <c r="HB11" s="59">
        <f t="shared" si="36"/>
        <v>20</v>
      </c>
      <c r="HC11" s="156">
        <f t="shared" ref="HC11" si="143">HB11/HB$19*100</f>
        <v>0.40176777822418641</v>
      </c>
      <c r="HD11" s="62">
        <v>12</v>
      </c>
      <c r="HE11" s="154">
        <f t="shared" ref="HE11" si="144">HD11/HD$19*100</f>
        <v>0.38338658146964855</v>
      </c>
      <c r="HF11" s="57">
        <v>8</v>
      </c>
      <c r="HG11" s="154">
        <f t="shared" ref="HG11" si="145">HF11/HF$19*100</f>
        <v>0.44223327805417356</v>
      </c>
      <c r="HH11" s="59">
        <f t="shared" si="37"/>
        <v>20</v>
      </c>
      <c r="HI11" s="156">
        <f t="shared" ref="HI11" si="146">HH11/HH$19*100</f>
        <v>0.40494027130998178</v>
      </c>
      <c r="HJ11" s="62">
        <v>12</v>
      </c>
      <c r="HK11" s="154">
        <f t="shared" ref="HK11" si="147">HJ11/HJ$19*100</f>
        <v>0.4024144869215292</v>
      </c>
      <c r="HL11" s="57">
        <v>8</v>
      </c>
      <c r="HM11" s="154">
        <f t="shared" ref="HM11" si="148">HL11/HL$19*100</f>
        <v>0.46457607433217191</v>
      </c>
      <c r="HN11" s="59">
        <f t="shared" si="38"/>
        <v>20</v>
      </c>
      <c r="HO11" s="156">
        <f t="shared" ref="HO11" si="149">HN11/HN$19*100</f>
        <v>0.42517006802721091</v>
      </c>
      <c r="HP11" s="62">
        <v>12</v>
      </c>
      <c r="HQ11" s="154">
        <f t="shared" ref="HQ11" si="150">HP11/HP$19*100</f>
        <v>0.41768186564566656</v>
      </c>
      <c r="HR11" s="57">
        <v>7</v>
      </c>
      <c r="HS11" s="154">
        <f t="shared" ref="HS11" si="151">HR11/HR$19*100</f>
        <v>0.42449969678593086</v>
      </c>
      <c r="HT11" s="59">
        <v>18</v>
      </c>
      <c r="HU11" s="156">
        <f t="shared" ref="HU11" si="152">HT11/HT$19*100</f>
        <v>0.41274936941068563</v>
      </c>
      <c r="HV11" s="62">
        <v>7</v>
      </c>
      <c r="HW11" s="154">
        <f t="shared" ref="HW11" si="153">HV11/HV$19*100</f>
        <v>0.32786885245901637</v>
      </c>
      <c r="HX11" s="57">
        <v>7</v>
      </c>
      <c r="HY11" s="154">
        <f t="shared" ref="HY11" si="154">HX11/HX$19*100</f>
        <v>0.55511498810467885</v>
      </c>
      <c r="HZ11" s="59">
        <f t="shared" si="40"/>
        <v>14</v>
      </c>
      <c r="IA11" s="156">
        <f t="shared" ref="IA11" si="155">HZ11/HZ$19*100</f>
        <v>0.4122497055359246</v>
      </c>
      <c r="IB11" s="57">
        <v>7</v>
      </c>
      <c r="IC11" s="154">
        <f t="shared" ref="IC11" si="156">IB11/IB$19*100</f>
        <v>0.33285782215882076</v>
      </c>
      <c r="ID11" s="57">
        <v>6</v>
      </c>
      <c r="IE11" s="154">
        <f t="shared" ref="IE11" si="157">ID11/ID$19*100</f>
        <v>0.48504446240905419</v>
      </c>
      <c r="IF11" s="59">
        <f t="shared" si="0"/>
        <v>13</v>
      </c>
      <c r="IG11" s="154">
        <f t="shared" ref="IG11" si="158">IF11/IF$19*100</f>
        <v>0.38957147138148041</v>
      </c>
      <c r="IH11" s="62">
        <v>5</v>
      </c>
      <c r="II11" s="154">
        <f t="shared" ref="II11" si="159">IH11/IH$19*100</f>
        <v>0.28425241614553726</v>
      </c>
      <c r="IJ11" s="57">
        <v>5</v>
      </c>
      <c r="IK11" s="154">
        <f t="shared" ref="IK11" si="160">IJ11/IJ$19*100</f>
        <v>0.48828125</v>
      </c>
      <c r="IL11" s="59">
        <f t="shared" si="1"/>
        <v>10</v>
      </c>
      <c r="IM11" s="156">
        <f t="shared" ref="IM11" si="161">IL11/IL$19*100</f>
        <v>0.35919540229885055</v>
      </c>
      <c r="IN11" s="62">
        <v>5</v>
      </c>
      <c r="IO11" s="154">
        <f t="shared" ref="IO11" si="162">IN11/IN$19*100</f>
        <v>0.29171528588098017</v>
      </c>
      <c r="IP11" s="57">
        <v>5</v>
      </c>
      <c r="IQ11" s="154">
        <f t="shared" ref="IQ11" si="163">IP11/IP$19*100</f>
        <v>0.49504950495049505</v>
      </c>
      <c r="IR11" s="59">
        <f t="shared" ref="IR11:IR12" si="164">IN11+IP11</f>
        <v>10</v>
      </c>
      <c r="IS11" s="156">
        <f t="shared" ref="IS11" si="165">IR11/IR$19*100</f>
        <v>0.36589828027808269</v>
      </c>
      <c r="IT11" s="62">
        <v>3</v>
      </c>
      <c r="IU11" s="154">
        <f t="shared" ref="IU11" si="166">IT11/IT$19*100</f>
        <v>0.33632286995515698</v>
      </c>
      <c r="IV11" s="57">
        <v>4</v>
      </c>
      <c r="IW11" s="154">
        <f t="shared" ref="IW11" si="167">IV11/IV$19*100</f>
        <v>0.72727272727272729</v>
      </c>
      <c r="IX11" s="59">
        <f t="shared" si="39"/>
        <v>7</v>
      </c>
      <c r="IY11" s="156">
        <f t="shared" ref="IY11" si="168">IX11/IX$19*100</f>
        <v>0.48543689320388345</v>
      </c>
      <c r="IZ11" s="57">
        <v>9</v>
      </c>
      <c r="JA11" s="154">
        <f t="shared" ref="JA11" si="169">IZ11/IZ$19*100</f>
        <v>1.0588235294117647</v>
      </c>
      <c r="JB11" s="57">
        <v>10</v>
      </c>
      <c r="JC11" s="154">
        <f t="shared" ref="JC11" si="170">JB11/JB$19*100</f>
        <v>1.9342359767891684</v>
      </c>
      <c r="JD11" s="59">
        <v>19</v>
      </c>
      <c r="JE11" s="156">
        <f t="shared" ref="JE11" si="171">JD11/JD$19*100</f>
        <v>1.3899049012435991</v>
      </c>
      <c r="JF11" s="62">
        <v>9</v>
      </c>
      <c r="JG11" s="154">
        <f t="shared" ref="JG11" si="172">JF11/JF$19*100</f>
        <v>1.0869565217391304</v>
      </c>
      <c r="JH11" s="57">
        <v>10</v>
      </c>
      <c r="JI11" s="154">
        <f t="shared" ref="JI11" si="173">JH11/JH$19*100</f>
        <v>2.0080321285140563</v>
      </c>
      <c r="JJ11" s="59">
        <v>19</v>
      </c>
      <c r="JK11" s="156">
        <f t="shared" ref="JK11" si="174">JJ11/JJ$19*100</f>
        <v>1.4328808446455505</v>
      </c>
      <c r="JL11" s="62">
        <v>7</v>
      </c>
      <c r="JM11" s="154">
        <f t="shared" ref="JM11" si="175">JL11/JL$19*100</f>
        <v>1.192504258943782</v>
      </c>
      <c r="JN11" s="57">
        <v>3</v>
      </c>
      <c r="JO11" s="154">
        <f t="shared" ref="JO11" si="176">JN11/JN$19*100</f>
        <v>0.90634441087613304</v>
      </c>
      <c r="JP11" s="59">
        <v>10</v>
      </c>
      <c r="JQ11" s="156">
        <f t="shared" ref="JQ11" si="177">JP11/JP$19*100</f>
        <v>1.0893246187363834</v>
      </c>
      <c r="JR11" s="62">
        <v>6</v>
      </c>
      <c r="JS11" s="154">
        <f t="shared" ref="JS11" si="178">JR11/JR$19*100</f>
        <v>1.079136690647482</v>
      </c>
      <c r="JT11" s="57">
        <v>3</v>
      </c>
      <c r="JU11" s="154">
        <f t="shared" ref="JU11" si="179">JT11/JT$19*100</f>
        <v>0.95238095238095244</v>
      </c>
      <c r="JV11" s="59">
        <v>9</v>
      </c>
      <c r="JW11" s="156">
        <f t="shared" ref="JW11" si="180">JV11/JV$19*100</f>
        <v>1.0332950631458095</v>
      </c>
      <c r="JX11" s="57">
        <v>6</v>
      </c>
      <c r="JY11" s="154">
        <f t="shared" ref="JY11" si="181">JX11/JX$19*100</f>
        <v>1.1583011583011582</v>
      </c>
      <c r="JZ11" s="57">
        <v>3</v>
      </c>
      <c r="KA11" s="154">
        <f>JZ11/JZ$19*100</f>
        <v>1.0452961672473868</v>
      </c>
      <c r="KB11" s="59">
        <v>9</v>
      </c>
      <c r="KC11" s="156">
        <f t="shared" ref="KC11" si="182">KB11/KB$19*100</f>
        <v>1.1180124223602486</v>
      </c>
    </row>
    <row r="12" spans="1:289" x14ac:dyDescent="0.25">
      <c r="A12" s="21" t="s">
        <v>9</v>
      </c>
      <c r="B12" s="65">
        <v>3943490</v>
      </c>
      <c r="C12" s="154">
        <f t="shared" si="41"/>
        <v>17.079230637068829</v>
      </c>
      <c r="D12" s="23">
        <v>3869686</v>
      </c>
      <c r="E12" s="154">
        <f t="shared" si="41"/>
        <v>16.11630099963325</v>
      </c>
      <c r="F12" s="23">
        <f t="shared" si="2"/>
        <v>7813176</v>
      </c>
      <c r="G12" s="154">
        <f t="shared" ref="G12" si="183">F12/F$19*100</f>
        <v>16.588344959739722</v>
      </c>
      <c r="H12" s="62">
        <v>131</v>
      </c>
      <c r="I12" s="154">
        <f t="shared" si="43"/>
        <v>1.1967842134112918</v>
      </c>
      <c r="J12" s="57">
        <v>70</v>
      </c>
      <c r="K12" s="154">
        <f t="shared" si="44"/>
        <v>0.84951456310679607</v>
      </c>
      <c r="L12" s="59">
        <f t="shared" si="3"/>
        <v>201</v>
      </c>
      <c r="M12" s="156">
        <f t="shared" si="45"/>
        <v>1.0476389033670386</v>
      </c>
      <c r="N12" s="62">
        <v>131</v>
      </c>
      <c r="O12" s="154">
        <f t="shared" si="46"/>
        <v>1.1977690408704398</v>
      </c>
      <c r="P12" s="57">
        <v>70</v>
      </c>
      <c r="Q12" s="154">
        <f t="shared" si="47"/>
        <v>0.85003035822707951</v>
      </c>
      <c r="R12" s="59">
        <f t="shared" si="4"/>
        <v>201</v>
      </c>
      <c r="S12" s="156">
        <f t="shared" si="48"/>
        <v>1.0484039223868142</v>
      </c>
      <c r="T12" s="62">
        <v>131</v>
      </c>
      <c r="U12" s="154">
        <f t="shared" si="49"/>
        <v>1.198207262416537</v>
      </c>
      <c r="V12" s="57">
        <v>70</v>
      </c>
      <c r="W12" s="154">
        <f t="shared" si="50"/>
        <v>0.85137436146922896</v>
      </c>
      <c r="X12" s="59">
        <f t="shared" si="5"/>
        <v>201</v>
      </c>
      <c r="Y12" s="156">
        <f t="shared" si="51"/>
        <v>1.0493343774471418</v>
      </c>
      <c r="Z12" s="62">
        <v>129</v>
      </c>
      <c r="AA12" s="154">
        <f t="shared" si="52"/>
        <v>1.1966604823747682</v>
      </c>
      <c r="AB12" s="57">
        <v>71</v>
      </c>
      <c r="AC12" s="154">
        <f t="shared" si="53"/>
        <v>0.880238036201339</v>
      </c>
      <c r="AD12" s="59">
        <f t="shared" si="6"/>
        <v>200</v>
      </c>
      <c r="AE12" s="156">
        <f t="shared" si="54"/>
        <v>1.0612331529236974</v>
      </c>
      <c r="AF12" s="62">
        <v>127</v>
      </c>
      <c r="AG12" s="154">
        <f t="shared" si="55"/>
        <v>1.1800780524066159</v>
      </c>
      <c r="AH12" s="57">
        <v>71</v>
      </c>
      <c r="AI12" s="154">
        <f t="shared" si="56"/>
        <v>0.88133068520357494</v>
      </c>
      <c r="AJ12" s="59">
        <f t="shared" si="7"/>
        <v>198</v>
      </c>
      <c r="AK12" s="156">
        <f t="shared" si="57"/>
        <v>1.0521840790732278</v>
      </c>
      <c r="AL12" s="62">
        <v>125</v>
      </c>
      <c r="AM12" s="154">
        <f t="shared" si="58"/>
        <v>1.1672425063031096</v>
      </c>
      <c r="AN12" s="57">
        <v>72</v>
      </c>
      <c r="AO12" s="154">
        <f t="shared" si="59"/>
        <v>0.89853987270685132</v>
      </c>
      <c r="AP12" s="59">
        <f t="shared" si="8"/>
        <v>197</v>
      </c>
      <c r="AQ12" s="156">
        <f t="shared" si="60"/>
        <v>1.0522380087597478</v>
      </c>
      <c r="AR12" s="62">
        <v>119</v>
      </c>
      <c r="AS12" s="154">
        <f t="shared" si="61"/>
        <v>1.1298898594758831</v>
      </c>
      <c r="AT12" s="57">
        <v>71</v>
      </c>
      <c r="AU12" s="154">
        <f t="shared" si="62"/>
        <v>0.8999873241221954</v>
      </c>
      <c r="AV12" s="59">
        <f t="shared" si="9"/>
        <v>190</v>
      </c>
      <c r="AW12" s="156">
        <f t="shared" si="63"/>
        <v>1.0314315183757667</v>
      </c>
      <c r="AX12" s="62">
        <v>115</v>
      </c>
      <c r="AY12" s="154">
        <f t="shared" si="64"/>
        <v>1.1421193763035058</v>
      </c>
      <c r="AZ12" s="57">
        <v>71</v>
      </c>
      <c r="BA12" s="154">
        <f t="shared" si="65"/>
        <v>0.95687331536388143</v>
      </c>
      <c r="BB12" s="59">
        <f t="shared" si="10"/>
        <v>186</v>
      </c>
      <c r="BC12" s="156">
        <f t="shared" si="66"/>
        <v>1.0635256446909487</v>
      </c>
      <c r="BD12" s="62">
        <v>114</v>
      </c>
      <c r="BE12" s="154">
        <f t="shared" si="67"/>
        <v>1.1336515513126491</v>
      </c>
      <c r="BF12" s="57">
        <v>71</v>
      </c>
      <c r="BG12" s="154">
        <f t="shared" si="68"/>
        <v>0.95894111291193951</v>
      </c>
      <c r="BH12" s="59">
        <f t="shared" si="11"/>
        <v>185</v>
      </c>
      <c r="BI12" s="156">
        <f t="shared" si="69"/>
        <v>1.0595647193585338</v>
      </c>
      <c r="BJ12" s="62">
        <v>113</v>
      </c>
      <c r="BK12" s="154">
        <f t="shared" si="70"/>
        <v>1.1335138930685125</v>
      </c>
      <c r="BL12" s="57">
        <v>70</v>
      </c>
      <c r="BM12" s="154">
        <f t="shared" si="71"/>
        <v>0.96167055914273947</v>
      </c>
      <c r="BN12" s="59">
        <f t="shared" si="12"/>
        <v>183</v>
      </c>
      <c r="BO12" s="156">
        <f t="shared" si="72"/>
        <v>1.0609925788497216</v>
      </c>
      <c r="BP12" s="62">
        <v>113</v>
      </c>
      <c r="BQ12" s="154">
        <f t="shared" si="73"/>
        <v>1.1362493715434892</v>
      </c>
      <c r="BR12" s="57">
        <v>70</v>
      </c>
      <c r="BS12" s="154">
        <f t="shared" si="74"/>
        <v>0.96631695196024303</v>
      </c>
      <c r="BT12" s="59">
        <f t="shared" si="13"/>
        <v>183</v>
      </c>
      <c r="BU12" s="156">
        <f t="shared" si="75"/>
        <v>1.0646343591831986</v>
      </c>
      <c r="BV12" s="62">
        <v>113</v>
      </c>
      <c r="BW12" s="154">
        <f t="shared" si="76"/>
        <v>1.1368209255533199</v>
      </c>
      <c r="BX12" s="57">
        <v>70</v>
      </c>
      <c r="BY12" s="154">
        <f t="shared" si="77"/>
        <v>0.96711798839458418</v>
      </c>
      <c r="BZ12" s="59">
        <f t="shared" si="14"/>
        <v>183</v>
      </c>
      <c r="CA12" s="156">
        <f t="shared" si="78"/>
        <v>1.0653161019909188</v>
      </c>
      <c r="CB12" s="62">
        <v>113</v>
      </c>
      <c r="CC12" s="154">
        <f t="shared" si="79"/>
        <v>1.1395724082291245</v>
      </c>
      <c r="CD12" s="57">
        <v>69</v>
      </c>
      <c r="CE12" s="154">
        <f t="shared" si="80"/>
        <v>0.95528173888965795</v>
      </c>
      <c r="CF12" s="59">
        <f t="shared" si="15"/>
        <v>182</v>
      </c>
      <c r="CG12" s="156">
        <f t="shared" si="81"/>
        <v>1.0619055954256373</v>
      </c>
      <c r="CH12" s="62">
        <v>111</v>
      </c>
      <c r="CI12" s="154">
        <f t="shared" si="82"/>
        <v>1.1452744531572432</v>
      </c>
      <c r="CJ12" s="57">
        <v>64</v>
      </c>
      <c r="CK12" s="154">
        <f t="shared" si="83"/>
        <v>0.90793020286565462</v>
      </c>
      <c r="CL12" s="59">
        <f t="shared" si="16"/>
        <v>175</v>
      </c>
      <c r="CM12" s="156">
        <f t="shared" si="84"/>
        <v>1.045337793441252</v>
      </c>
      <c r="CN12" s="62">
        <v>110</v>
      </c>
      <c r="CO12" s="154">
        <f t="shared" si="85"/>
        <v>1.138009517897786</v>
      </c>
      <c r="CP12" s="57">
        <v>64</v>
      </c>
      <c r="CQ12" s="154">
        <f t="shared" si="86"/>
        <v>0.91246079270031377</v>
      </c>
      <c r="CR12" s="59">
        <f t="shared" si="17"/>
        <v>174</v>
      </c>
      <c r="CS12" s="156">
        <f t="shared" si="87"/>
        <v>1.0431654676258995</v>
      </c>
      <c r="CT12" s="62">
        <v>110</v>
      </c>
      <c r="CU12" s="154">
        <f t="shared" si="88"/>
        <v>1.1472674176053399</v>
      </c>
      <c r="CV12" s="57">
        <v>64</v>
      </c>
      <c r="CW12" s="154">
        <f t="shared" si="89"/>
        <v>0.92365420695627065</v>
      </c>
      <c r="CX12" s="59">
        <f t="shared" si="18"/>
        <v>174</v>
      </c>
      <c r="CY12" s="156">
        <f t="shared" si="90"/>
        <v>1.053460071441545</v>
      </c>
      <c r="CZ12" s="62">
        <v>110</v>
      </c>
      <c r="DA12" s="154">
        <f t="shared" si="91"/>
        <v>1.1827956989247312</v>
      </c>
      <c r="DB12" s="57">
        <v>62</v>
      </c>
      <c r="DC12" s="154">
        <f t="shared" si="92"/>
        <v>0.93149038461538458</v>
      </c>
      <c r="DD12" s="59">
        <f t="shared" si="19"/>
        <v>172</v>
      </c>
      <c r="DE12" s="156">
        <f t="shared" si="93"/>
        <v>1.0779644021057908</v>
      </c>
      <c r="DF12" s="62">
        <v>110</v>
      </c>
      <c r="DG12" s="154">
        <f t="shared" si="94"/>
        <v>1.1877766979807796</v>
      </c>
      <c r="DH12" s="57">
        <v>62</v>
      </c>
      <c r="DI12" s="154">
        <f t="shared" si="95"/>
        <v>0.94053398058252424</v>
      </c>
      <c r="DJ12" s="59">
        <f t="shared" si="20"/>
        <v>172</v>
      </c>
      <c r="DK12" s="156">
        <f t="shared" si="96"/>
        <v>1.0849681448306314</v>
      </c>
      <c r="DL12" s="62">
        <v>110</v>
      </c>
      <c r="DM12" s="154">
        <f t="shared" si="97"/>
        <v>1.1929291833857498</v>
      </c>
      <c r="DN12" s="57">
        <v>60</v>
      </c>
      <c r="DO12" s="154">
        <f t="shared" si="98"/>
        <v>0.9170105456212746</v>
      </c>
      <c r="DP12" s="59">
        <f t="shared" si="21"/>
        <v>170</v>
      </c>
      <c r="DQ12" s="156">
        <f t="shared" si="99"/>
        <v>1.0784064958132453</v>
      </c>
      <c r="DR12" s="62">
        <v>98</v>
      </c>
      <c r="DS12" s="154">
        <f t="shared" si="100"/>
        <v>1.1407286695378887</v>
      </c>
      <c r="DT12" s="57">
        <v>57</v>
      </c>
      <c r="DU12" s="154">
        <f t="shared" si="101"/>
        <v>0.93811718235681363</v>
      </c>
      <c r="DV12" s="59">
        <f t="shared" si="22"/>
        <v>155</v>
      </c>
      <c r="DW12" s="156">
        <f t="shared" si="102"/>
        <v>1.0567941637690053</v>
      </c>
      <c r="DX12" s="62">
        <v>98</v>
      </c>
      <c r="DY12" s="154">
        <f t="shared" si="103"/>
        <v>1.1437908496732025</v>
      </c>
      <c r="DZ12" s="57">
        <v>57</v>
      </c>
      <c r="EA12" s="154">
        <f t="shared" si="104"/>
        <v>0.94043887147335425</v>
      </c>
      <c r="EB12" s="59">
        <f t="shared" si="23"/>
        <v>155</v>
      </c>
      <c r="EC12" s="156">
        <f t="shared" si="105"/>
        <v>1.0595392713104108</v>
      </c>
      <c r="ED12" s="62">
        <v>89</v>
      </c>
      <c r="EE12" s="154">
        <f t="shared" si="106"/>
        <v>1.1512094166343294</v>
      </c>
      <c r="EF12" s="57">
        <v>49</v>
      </c>
      <c r="EG12" s="154">
        <f t="shared" si="107"/>
        <v>0.91179754372906585</v>
      </c>
      <c r="EH12" s="59">
        <f t="shared" si="24"/>
        <v>138</v>
      </c>
      <c r="EI12" s="156">
        <f t="shared" si="108"/>
        <v>1.0530331934376194</v>
      </c>
      <c r="EJ12" s="62">
        <v>89</v>
      </c>
      <c r="EK12" s="154">
        <f t="shared" si="109"/>
        <v>1.1528497409326426</v>
      </c>
      <c r="EL12" s="57">
        <v>49</v>
      </c>
      <c r="EM12" s="154">
        <f t="shared" si="110"/>
        <v>0.91452034341172084</v>
      </c>
      <c r="EN12" s="59">
        <f t="shared" si="25"/>
        <v>138</v>
      </c>
      <c r="EO12" s="156">
        <f t="shared" si="111"/>
        <v>1.055207218229087</v>
      </c>
      <c r="EP12" s="62">
        <v>89</v>
      </c>
      <c r="EQ12" s="154">
        <f t="shared" si="112"/>
        <v>1.1855601438657253</v>
      </c>
      <c r="ER12" s="57">
        <v>49</v>
      </c>
      <c r="ES12" s="154">
        <f t="shared" si="113"/>
        <v>0.95572459527989084</v>
      </c>
      <c r="ET12" s="59">
        <f t="shared" si="26"/>
        <v>138</v>
      </c>
      <c r="EU12" s="156">
        <f t="shared" si="114"/>
        <v>1.092290644293177</v>
      </c>
      <c r="EV12" s="62">
        <v>90</v>
      </c>
      <c r="EW12" s="154">
        <f t="shared" si="115"/>
        <v>1.2258240261509126</v>
      </c>
      <c r="EX12" s="57">
        <v>54</v>
      </c>
      <c r="EY12" s="154">
        <f t="shared" si="116"/>
        <v>1.0906887497475257</v>
      </c>
      <c r="EZ12" s="59">
        <f t="shared" si="27"/>
        <v>144</v>
      </c>
      <c r="FA12" s="156">
        <f t="shared" si="117"/>
        <v>1.1713983567884163</v>
      </c>
      <c r="FB12" s="62">
        <v>86</v>
      </c>
      <c r="FC12" s="154">
        <f t="shared" si="118"/>
        <v>1.2224591329068941</v>
      </c>
      <c r="FD12" s="57">
        <v>48</v>
      </c>
      <c r="FE12" s="154">
        <f t="shared" si="119"/>
        <v>1.0278372591006424</v>
      </c>
      <c r="FF12" s="59">
        <f t="shared" si="28"/>
        <v>134</v>
      </c>
      <c r="FG12" s="156">
        <f t="shared" si="120"/>
        <v>1.1448099102947458</v>
      </c>
      <c r="FH12" s="62">
        <v>79</v>
      </c>
      <c r="FI12" s="154">
        <f t="shared" si="121"/>
        <v>1.1726287665132848</v>
      </c>
      <c r="FJ12" s="57">
        <v>42</v>
      </c>
      <c r="FK12" s="154">
        <f t="shared" si="122"/>
        <v>0.93708165997322623</v>
      </c>
      <c r="FL12" s="59">
        <f t="shared" si="29"/>
        <v>121</v>
      </c>
      <c r="FM12" s="156">
        <f t="shared" si="123"/>
        <v>1.0785274979944737</v>
      </c>
      <c r="FN12" s="62">
        <v>76</v>
      </c>
      <c r="FO12" s="154">
        <f t="shared" si="124"/>
        <v>1.1447507154691972</v>
      </c>
      <c r="FP12" s="57">
        <v>42</v>
      </c>
      <c r="FQ12" s="154">
        <f t="shared" si="125"/>
        <v>0.94893809308630817</v>
      </c>
      <c r="FR12" s="59">
        <f t="shared" si="30"/>
        <v>118</v>
      </c>
      <c r="FS12" s="156">
        <f t="shared" si="126"/>
        <v>1.0664256665160414</v>
      </c>
      <c r="FT12" s="62">
        <v>70</v>
      </c>
      <c r="FU12" s="154">
        <f t="shared" si="127"/>
        <v>1.1992461881103307</v>
      </c>
      <c r="FV12" s="57">
        <v>39</v>
      </c>
      <c r="FW12" s="154">
        <f t="shared" si="128"/>
        <v>1.0464180305876041</v>
      </c>
      <c r="FX12" s="59">
        <f t="shared" si="31"/>
        <v>109</v>
      </c>
      <c r="FY12" s="156">
        <f t="shared" si="129"/>
        <v>1.1396905060644082</v>
      </c>
      <c r="FZ12" s="62">
        <v>48</v>
      </c>
      <c r="GA12" s="154">
        <f t="shared" si="130"/>
        <v>1.0881886193606891</v>
      </c>
      <c r="GB12" s="57">
        <v>26</v>
      </c>
      <c r="GC12" s="154">
        <f t="shared" si="131"/>
        <v>0.91260091260091258</v>
      </c>
      <c r="GD12" s="59">
        <f t="shared" si="32"/>
        <v>74</v>
      </c>
      <c r="GE12" s="156">
        <f t="shared" si="132"/>
        <v>1.0192837465564737</v>
      </c>
      <c r="GF12" s="62">
        <v>44</v>
      </c>
      <c r="GG12" s="154">
        <f t="shared" ref="GG12" si="184">GF12/GF$19*100</f>
        <v>1.0173410404624277</v>
      </c>
      <c r="GH12" s="57">
        <v>22</v>
      </c>
      <c r="GI12" s="154">
        <f t="shared" ref="GI12:GK12" si="185">GH12/GH$19*100</f>
        <v>0.79108234448040282</v>
      </c>
      <c r="GJ12" s="59">
        <f t="shared" si="33"/>
        <v>66</v>
      </c>
      <c r="GK12" s="156">
        <f t="shared" si="185"/>
        <v>0.92879256965944268</v>
      </c>
      <c r="GL12" s="62">
        <v>41</v>
      </c>
      <c r="GM12" s="154">
        <f t="shared" ref="GM12" si="186">GL12/GL$19*100</f>
        <v>0.99902534113060426</v>
      </c>
      <c r="GN12" s="57">
        <v>20</v>
      </c>
      <c r="GO12" s="154">
        <f t="shared" ref="GO12" si="187">GN12/GN$19*100</f>
        <v>0.75414781297134237</v>
      </c>
      <c r="GP12" s="59">
        <f t="shared" si="34"/>
        <v>61</v>
      </c>
      <c r="GQ12" s="156">
        <f t="shared" ref="GQ12" si="188">GP12/GP$19*100</f>
        <v>0.90290112492599162</v>
      </c>
      <c r="GR12" s="62">
        <v>34</v>
      </c>
      <c r="GS12" s="154">
        <f t="shared" ref="GS12" si="189">GR12/GR$19*100</f>
        <v>0.92517006802721091</v>
      </c>
      <c r="GT12" s="57">
        <v>19</v>
      </c>
      <c r="GU12" s="154">
        <f t="shared" ref="GU12" si="190">GT12/GT$19*100</f>
        <v>0.85240017945266944</v>
      </c>
      <c r="GV12" s="59">
        <f t="shared" si="35"/>
        <v>53</v>
      </c>
      <c r="GW12" s="154">
        <f t="shared" ref="GW12" si="191">GV12/GV$19*100</f>
        <v>0.89769647696476973</v>
      </c>
      <c r="GX12" s="62">
        <v>31</v>
      </c>
      <c r="GY12" s="154">
        <f t="shared" ref="GY12" si="192">GX12/GX$19*100</f>
        <v>0.98381466201205958</v>
      </c>
      <c r="GZ12" s="57">
        <v>19</v>
      </c>
      <c r="HA12" s="154">
        <f t="shared" ref="HA12" si="193">GZ12/GZ$19*100</f>
        <v>1.0399562123700055</v>
      </c>
      <c r="HB12" s="59">
        <f t="shared" si="36"/>
        <v>50</v>
      </c>
      <c r="HC12" s="156">
        <f t="shared" ref="HC12" si="194">HB12/HB$19*100</f>
        <v>1.004419445560466</v>
      </c>
      <c r="HD12" s="62">
        <v>31</v>
      </c>
      <c r="HE12" s="154">
        <f t="shared" ref="HE12" si="195">HD12/HD$19*100</f>
        <v>0.99041533546325877</v>
      </c>
      <c r="HF12" s="57">
        <v>19</v>
      </c>
      <c r="HG12" s="154">
        <f t="shared" ref="HG12" si="196">HF12/HF$19*100</f>
        <v>1.0503040353786623</v>
      </c>
      <c r="HH12" s="59">
        <f t="shared" si="37"/>
        <v>50</v>
      </c>
      <c r="HI12" s="156">
        <f t="shared" ref="HI12" si="197">HH12/HH$19*100</f>
        <v>1.0123506782749545</v>
      </c>
      <c r="HJ12" s="62">
        <v>32</v>
      </c>
      <c r="HK12" s="154">
        <f t="shared" ref="HK12" si="198">HJ12/HJ$19*100</f>
        <v>1.0731052984574112</v>
      </c>
      <c r="HL12" s="57">
        <v>19</v>
      </c>
      <c r="HM12" s="154">
        <f t="shared" ref="HM12" si="199">HL12/HL$19*100</f>
        <v>1.1033681765389083</v>
      </c>
      <c r="HN12" s="59">
        <f t="shared" si="38"/>
        <v>51</v>
      </c>
      <c r="HO12" s="156">
        <f t="shared" ref="HO12" si="200">HN12/HN$19*100</f>
        <v>1.0841836734693877</v>
      </c>
      <c r="HP12" s="62">
        <v>32</v>
      </c>
      <c r="HQ12" s="154">
        <f t="shared" ref="HQ12" si="201">HP12/HP$19*100</f>
        <v>1.1138183083884443</v>
      </c>
      <c r="HR12" s="57">
        <v>20</v>
      </c>
      <c r="HS12" s="154">
        <f t="shared" ref="HS12" si="202">HR12/HR$19*100</f>
        <v>1.2128562765312312</v>
      </c>
      <c r="HT12" s="59">
        <v>49</v>
      </c>
      <c r="HU12" s="156">
        <f t="shared" ref="HU12" si="203">HT12/HT$19*100</f>
        <v>1.1235955056179776</v>
      </c>
      <c r="HV12" s="62">
        <v>26</v>
      </c>
      <c r="HW12" s="154">
        <f t="shared" ref="HW12" si="204">HV12/HV$19*100</f>
        <v>1.2177985948477752</v>
      </c>
      <c r="HX12" s="57">
        <v>18</v>
      </c>
      <c r="HY12" s="154">
        <f t="shared" ref="HY12" si="205">HX12/HX$19*100</f>
        <v>1.4274385408406027</v>
      </c>
      <c r="HZ12" s="59">
        <f t="shared" si="40"/>
        <v>44</v>
      </c>
      <c r="IA12" s="156">
        <f t="shared" ref="IA12" si="206">HZ12/HZ$19*100</f>
        <v>1.2956419316843346</v>
      </c>
      <c r="IB12" s="57">
        <v>25</v>
      </c>
      <c r="IC12" s="154">
        <f t="shared" ref="IC12" si="207">IB12/IB$19*100</f>
        <v>1.1887779362815025</v>
      </c>
      <c r="ID12" s="57">
        <v>18</v>
      </c>
      <c r="IE12" s="154">
        <f t="shared" ref="IE12" si="208">ID12/ID$19*100</f>
        <v>1.4551333872271623</v>
      </c>
      <c r="IF12" s="59">
        <f t="shared" si="0"/>
        <v>43</v>
      </c>
      <c r="IG12" s="154">
        <f t="shared" ref="IG12" si="209">IF12/IF$19*100</f>
        <v>1.2885825591848965</v>
      </c>
      <c r="IH12" s="62">
        <v>20</v>
      </c>
      <c r="II12" s="154">
        <f t="shared" ref="II12" si="210">IH12/IH$19*100</f>
        <v>1.137009664582149</v>
      </c>
      <c r="IJ12" s="57">
        <v>16</v>
      </c>
      <c r="IK12" s="154">
        <f t="shared" ref="IK12" si="211">IJ12/IJ$19*100</f>
        <v>1.5625</v>
      </c>
      <c r="IL12" s="59">
        <f t="shared" si="1"/>
        <v>36</v>
      </c>
      <c r="IM12" s="156">
        <f t="shared" ref="IM12" si="212">IL12/IL$19*100</f>
        <v>1.2931034482758621</v>
      </c>
      <c r="IN12" s="62">
        <v>19</v>
      </c>
      <c r="IO12" s="154">
        <f t="shared" ref="IO12" si="213">IN12/IN$19*100</f>
        <v>1.1085180863477246</v>
      </c>
      <c r="IP12" s="57">
        <v>16</v>
      </c>
      <c r="IQ12" s="154">
        <f t="shared" ref="IQ12" si="214">IP12/IP$19*100</f>
        <v>1.5841584158415842</v>
      </c>
      <c r="IR12" s="59">
        <f t="shared" si="164"/>
        <v>35</v>
      </c>
      <c r="IS12" s="156">
        <f t="shared" ref="IS12" si="215">IR12/IR$19*100</f>
        <v>1.2806439809732895</v>
      </c>
      <c r="IT12" s="62">
        <v>9</v>
      </c>
      <c r="IU12" s="154">
        <f t="shared" ref="IU12" si="216">IT12/IT$19*100</f>
        <v>1.0089686098654709</v>
      </c>
      <c r="IV12" s="57">
        <v>10</v>
      </c>
      <c r="IW12" s="154">
        <f t="shared" ref="IW12" si="217">IV12/IV$19*100</f>
        <v>1.8181818181818181</v>
      </c>
      <c r="IX12" s="59">
        <f t="shared" si="39"/>
        <v>19</v>
      </c>
      <c r="IY12" s="156">
        <f t="shared" ref="IY12" si="218">IX12/IX$19*100</f>
        <v>1.3176144244105408</v>
      </c>
      <c r="IZ12" s="57">
        <v>28</v>
      </c>
      <c r="JA12" s="154">
        <f t="shared" ref="JA12" si="219">IZ12/IZ$19*100</f>
        <v>3.2941176470588238</v>
      </c>
      <c r="JB12" s="57">
        <v>7</v>
      </c>
      <c r="JC12" s="154">
        <f t="shared" ref="JC12" si="220">JB12/JB$19*100</f>
        <v>1.3539651837524178</v>
      </c>
      <c r="JD12" s="59">
        <v>35</v>
      </c>
      <c r="JE12" s="156">
        <f t="shared" ref="JE12" si="221">JD12/JD$19*100</f>
        <v>2.560351133869788</v>
      </c>
      <c r="JF12" s="62">
        <v>28</v>
      </c>
      <c r="JG12" s="154">
        <f t="shared" ref="JG12" si="222">JF12/JF$19*100</f>
        <v>3.3816425120772946</v>
      </c>
      <c r="JH12" s="57">
        <v>7</v>
      </c>
      <c r="JI12" s="154">
        <f t="shared" ref="JI12" si="223">JH12/JH$19*100</f>
        <v>1.4056224899598393</v>
      </c>
      <c r="JJ12" s="59">
        <v>35</v>
      </c>
      <c r="JK12" s="156">
        <f t="shared" ref="JK12" si="224">JJ12/JJ$19*100</f>
        <v>2.6395173453996983</v>
      </c>
      <c r="JL12" s="62">
        <v>15</v>
      </c>
      <c r="JM12" s="154">
        <f t="shared" ref="JM12" si="225">JL12/JL$19*100</f>
        <v>2.5553662691652468</v>
      </c>
      <c r="JN12" s="57">
        <v>7</v>
      </c>
      <c r="JO12" s="154">
        <f t="shared" ref="JO12" si="226">JN12/JN$19*100</f>
        <v>2.1148036253776437</v>
      </c>
      <c r="JP12" s="59">
        <v>22</v>
      </c>
      <c r="JQ12" s="156">
        <f t="shared" ref="JQ12" si="227">JP12/JP$19*100</f>
        <v>2.3965141612200433</v>
      </c>
      <c r="JR12" s="62">
        <v>14</v>
      </c>
      <c r="JS12" s="154">
        <f t="shared" ref="JS12" si="228">JR12/JR$19*100</f>
        <v>2.5179856115107913</v>
      </c>
      <c r="JT12" s="57">
        <v>8</v>
      </c>
      <c r="JU12" s="154">
        <f t="shared" ref="JU12" si="229">JT12/JT$19*100</f>
        <v>2.5396825396825395</v>
      </c>
      <c r="JV12" s="59">
        <v>22</v>
      </c>
      <c r="JW12" s="156">
        <f t="shared" ref="JW12" si="230">JV12/JV$19*100</f>
        <v>2.525832376578645</v>
      </c>
      <c r="JX12" s="57">
        <v>13</v>
      </c>
      <c r="JY12" s="154">
        <f t="shared" ref="JY12" si="231">JX12/JX$19*100</f>
        <v>2.5096525096525095</v>
      </c>
      <c r="JZ12" s="57">
        <v>7</v>
      </c>
      <c r="KA12" s="154">
        <f t="shared" ref="KA12:KA17" si="232">JZ12/JZ$19*100</f>
        <v>2.4390243902439024</v>
      </c>
      <c r="KB12" s="59">
        <v>20</v>
      </c>
      <c r="KC12" s="156">
        <f t="shared" ref="KC12" si="233">KB12/KB$19*100</f>
        <v>2.4844720496894408</v>
      </c>
    </row>
    <row r="13" spans="1:289" x14ac:dyDescent="0.2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434</v>
      </c>
      <c r="I13" s="154">
        <f>H13/H$19*100</f>
        <v>3.9649186917595469</v>
      </c>
      <c r="J13" s="57">
        <v>177</v>
      </c>
      <c r="K13" s="154">
        <f>J13/J$19*100</f>
        <v>2.1480582524271847</v>
      </c>
      <c r="L13" s="59">
        <f t="shared" si="3"/>
        <v>611</v>
      </c>
      <c r="M13" s="156">
        <f>L13/L$19*100</f>
        <v>3.1846137808818931</v>
      </c>
      <c r="N13" s="62">
        <v>434</v>
      </c>
      <c r="O13" s="154">
        <f>N13/N$19*100</f>
        <v>3.9681814025784039</v>
      </c>
      <c r="P13" s="57">
        <v>177</v>
      </c>
      <c r="Q13" s="154">
        <f>P13/P$19*100</f>
        <v>2.1493624772313296</v>
      </c>
      <c r="R13" s="59">
        <f t="shared" si="4"/>
        <v>611</v>
      </c>
      <c r="S13" s="156">
        <f>R13/R$19*100</f>
        <v>3.1869392864594199</v>
      </c>
      <c r="T13" s="62">
        <v>433</v>
      </c>
      <c r="U13" s="154">
        <f>T13/T$19*100</f>
        <v>3.9604866002012256</v>
      </c>
      <c r="V13" s="57">
        <v>177</v>
      </c>
      <c r="W13" s="154">
        <f>V13/V$19*100</f>
        <v>2.1527608854293359</v>
      </c>
      <c r="X13" s="59">
        <f t="shared" si="5"/>
        <v>610</v>
      </c>
      <c r="Y13" s="156">
        <f>X13/X$19*100</f>
        <v>3.184547115635604</v>
      </c>
      <c r="Z13" s="62">
        <v>431</v>
      </c>
      <c r="AA13" s="154">
        <f>Z13/Z$19*100</f>
        <v>3.9981447124304266</v>
      </c>
      <c r="AB13" s="57">
        <v>176</v>
      </c>
      <c r="AC13" s="154">
        <f>AB13/AB$19*100</f>
        <v>2.1819985122737418</v>
      </c>
      <c r="AD13" s="59">
        <f t="shared" si="6"/>
        <v>607</v>
      </c>
      <c r="AE13" s="156">
        <f>AD13/AD$19*100</f>
        <v>3.2208426191234216</v>
      </c>
      <c r="AF13" s="62">
        <v>431</v>
      </c>
      <c r="AG13" s="154">
        <f>AF13/AF$19*100</f>
        <v>4.0048318156476492</v>
      </c>
      <c r="AH13" s="57">
        <v>176</v>
      </c>
      <c r="AI13" s="154">
        <f>AH13/AH$19*100</f>
        <v>2.1847070506454815</v>
      </c>
      <c r="AJ13" s="59">
        <f t="shared" si="7"/>
        <v>607</v>
      </c>
      <c r="AK13" s="156">
        <f>AJ13/AJ$19*100</f>
        <v>3.2256350302901478</v>
      </c>
      <c r="AL13" s="62">
        <v>427</v>
      </c>
      <c r="AM13" s="154">
        <f>AL13/AL$19*100</f>
        <v>3.9873004015314217</v>
      </c>
      <c r="AN13" s="57">
        <v>178</v>
      </c>
      <c r="AO13" s="154">
        <f>AN13/AN$19*100</f>
        <v>2.2213902408586046</v>
      </c>
      <c r="AP13" s="59">
        <f t="shared" si="8"/>
        <v>605</v>
      </c>
      <c r="AQ13" s="156">
        <f>AP13/AP$19*100</f>
        <v>3.2314923619271441</v>
      </c>
      <c r="AR13" s="62">
        <v>414</v>
      </c>
      <c r="AS13" s="154">
        <f>AR13/AR$19*100</f>
        <v>3.9308773262438286</v>
      </c>
      <c r="AT13" s="57">
        <v>173</v>
      </c>
      <c r="AU13" s="154">
        <f>AT13/AT$19*100</f>
        <v>2.192926860185068</v>
      </c>
      <c r="AV13" s="59">
        <f t="shared" si="9"/>
        <v>587</v>
      </c>
      <c r="AW13" s="156">
        <f>AV13/AV$19*100</f>
        <v>3.1865805330872377</v>
      </c>
      <c r="AX13" s="62">
        <v>407</v>
      </c>
      <c r="AY13" s="154">
        <f>AX13/AX$19*100</f>
        <v>4.0421094448306683</v>
      </c>
      <c r="AZ13" s="57">
        <v>162</v>
      </c>
      <c r="BA13" s="154">
        <f>AZ13/AZ$19*100</f>
        <v>2.1832884097035041</v>
      </c>
      <c r="BB13" s="59">
        <f t="shared" si="10"/>
        <v>569</v>
      </c>
      <c r="BC13" s="156">
        <f>BB13/BB$19*100</f>
        <v>3.2534736119846759</v>
      </c>
      <c r="BD13" s="62">
        <v>407</v>
      </c>
      <c r="BE13" s="154">
        <f>BD13/BD$19*100</f>
        <v>4.0473349244232297</v>
      </c>
      <c r="BF13" s="57">
        <v>162</v>
      </c>
      <c r="BG13" s="154">
        <f>BF13/BF$19*100</f>
        <v>2.1880064829821722</v>
      </c>
      <c r="BH13" s="59">
        <f t="shared" si="11"/>
        <v>569</v>
      </c>
      <c r="BI13" s="156">
        <f>BH13/BH$19*100</f>
        <v>3.2588774341351665</v>
      </c>
      <c r="BJ13" s="62">
        <v>406</v>
      </c>
      <c r="BK13" s="154">
        <f>BJ13/BJ$19*100</f>
        <v>4.0726251379275755</v>
      </c>
      <c r="BL13" s="57">
        <v>161</v>
      </c>
      <c r="BM13" s="154">
        <f>BL13/BL$19*100</f>
        <v>2.2118422860283005</v>
      </c>
      <c r="BN13" s="59">
        <f t="shared" si="12"/>
        <v>567</v>
      </c>
      <c r="BO13" s="156">
        <f>BN13/BN$19*100</f>
        <v>3.2873376623376624</v>
      </c>
      <c r="BP13" s="62">
        <v>406</v>
      </c>
      <c r="BQ13" s="154">
        <f>BP13/BP$19*100</f>
        <v>4.0824534942181998</v>
      </c>
      <c r="BR13" s="57">
        <v>161</v>
      </c>
      <c r="BS13" s="154">
        <f>BR13/BR$19*100</f>
        <v>2.2225289895085587</v>
      </c>
      <c r="BT13" s="59">
        <f t="shared" si="13"/>
        <v>567</v>
      </c>
      <c r="BU13" s="156">
        <f>BT13/BT$19*100</f>
        <v>3.2986212112397459</v>
      </c>
      <c r="BV13" s="62">
        <v>405</v>
      </c>
      <c r="BW13" s="154">
        <f>BV13/BV$19*100</f>
        <v>4.0744466800804835</v>
      </c>
      <c r="BX13" s="57">
        <v>161</v>
      </c>
      <c r="BY13" s="154">
        <f>BX13/BX$19*100</f>
        <v>2.2243713733075436</v>
      </c>
      <c r="BZ13" s="59">
        <f t="shared" si="14"/>
        <v>566</v>
      </c>
      <c r="CA13" s="156">
        <f>BZ13/BZ$19*100</f>
        <v>3.2949120968680869</v>
      </c>
      <c r="CB13" s="62">
        <v>404</v>
      </c>
      <c r="CC13" s="154">
        <f>CB13/CB$19*100</f>
        <v>4.0742234772085517</v>
      </c>
      <c r="CD13" s="57">
        <v>160</v>
      </c>
      <c r="CE13" s="154">
        <f>CD13/CD$19*100</f>
        <v>2.2151460611934097</v>
      </c>
      <c r="CF13" s="59">
        <f t="shared" si="15"/>
        <v>564</v>
      </c>
      <c r="CG13" s="156">
        <f>CF13/CF$19*100</f>
        <v>3.2907404165937333</v>
      </c>
      <c r="CH13" s="62">
        <v>377</v>
      </c>
      <c r="CI13" s="154">
        <f>CH13/CH$19*100</f>
        <v>3.8898060255881139</v>
      </c>
      <c r="CJ13" s="57">
        <v>151</v>
      </c>
      <c r="CK13" s="154">
        <f>CJ13/CJ$19*100</f>
        <v>2.1421478223861543</v>
      </c>
      <c r="CL13" s="59">
        <f t="shared" si="16"/>
        <v>528</v>
      </c>
      <c r="CM13" s="156">
        <f>CL13/CL$19*100</f>
        <v>3.1539334567827488</v>
      </c>
      <c r="CN13" s="62">
        <v>376</v>
      </c>
      <c r="CO13" s="154">
        <f>CN13/CN$19*100</f>
        <v>3.8899234429960692</v>
      </c>
      <c r="CP13" s="57">
        <v>149</v>
      </c>
      <c r="CQ13" s="154">
        <f>CP13/CP$19*100</f>
        <v>2.1243227830054177</v>
      </c>
      <c r="CR13" s="59">
        <f t="shared" si="17"/>
        <v>525</v>
      </c>
      <c r="CS13" s="156">
        <f>CR13/CR$19*100</f>
        <v>3.1474820143884892</v>
      </c>
      <c r="CT13" s="62">
        <v>374</v>
      </c>
      <c r="CU13" s="154">
        <f>CT13/CT$19*100</f>
        <v>3.9007092198581561</v>
      </c>
      <c r="CV13" s="57">
        <v>149</v>
      </c>
      <c r="CW13" s="154">
        <f>CV13/CV$19*100</f>
        <v>2.1503824505700675</v>
      </c>
      <c r="CX13" s="59">
        <f t="shared" si="18"/>
        <v>523</v>
      </c>
      <c r="CY13" s="156">
        <f>CX13/CX$19*100</f>
        <v>3.1664345825513105</v>
      </c>
      <c r="CZ13" s="62">
        <v>353</v>
      </c>
      <c r="DA13" s="154">
        <f>CZ13/CZ$19*100</f>
        <v>3.7956989247311825</v>
      </c>
      <c r="DB13" s="57">
        <v>146</v>
      </c>
      <c r="DC13" s="154">
        <f>DB13/DB$19*100</f>
        <v>2.1935096153846154</v>
      </c>
      <c r="DD13" s="59">
        <f t="shared" si="19"/>
        <v>499</v>
      </c>
      <c r="DE13" s="156">
        <f>DD13/DD$19*100</f>
        <v>3.1273502130859865</v>
      </c>
      <c r="DF13" s="62">
        <v>351</v>
      </c>
      <c r="DG13" s="154">
        <f>DF13/DF$19*100</f>
        <v>3.7900874635568513</v>
      </c>
      <c r="DH13" s="57">
        <v>146</v>
      </c>
      <c r="DI13" s="154">
        <f>DH13/DH$19*100</f>
        <v>2.2148058252427183</v>
      </c>
      <c r="DJ13" s="59">
        <f t="shared" si="20"/>
        <v>497</v>
      </c>
      <c r="DK13" s="156">
        <f>DJ13/DJ$19*100</f>
        <v>3.1350533022140921</v>
      </c>
      <c r="DL13" s="62">
        <v>349</v>
      </c>
      <c r="DM13" s="154">
        <f>DL13/DL$19*100</f>
        <v>3.7848389545602426</v>
      </c>
      <c r="DN13" s="57">
        <v>146</v>
      </c>
      <c r="DO13" s="154">
        <f>DN13/DN$19*100</f>
        <v>2.2313923276784347</v>
      </c>
      <c r="DP13" s="59">
        <f t="shared" si="21"/>
        <v>495</v>
      </c>
      <c r="DQ13" s="156">
        <f>DP13/DP$19*100</f>
        <v>3.1400659731032734</v>
      </c>
      <c r="DR13" s="62">
        <v>318</v>
      </c>
      <c r="DS13" s="154">
        <f>DR13/DR$19*100</f>
        <v>3.7015481317658012</v>
      </c>
      <c r="DT13" s="57">
        <v>137</v>
      </c>
      <c r="DU13" s="154">
        <f>DT13/DT$19*100</f>
        <v>2.2547728768926927</v>
      </c>
      <c r="DV13" s="59">
        <f t="shared" si="22"/>
        <v>455</v>
      </c>
      <c r="DW13" s="156">
        <f>DV13/DV$19*100</f>
        <v>3.1022022226767572</v>
      </c>
      <c r="DX13" s="62">
        <v>318</v>
      </c>
      <c r="DY13" s="154">
        <f>DX13/DX$19*100</f>
        <v>3.7114845938375352</v>
      </c>
      <c r="DZ13" s="57">
        <v>137</v>
      </c>
      <c r="EA13" s="154">
        <f>DZ13/DZ$19*100</f>
        <v>2.2603530770499916</v>
      </c>
      <c r="EB13" s="59">
        <f t="shared" si="23"/>
        <v>455</v>
      </c>
      <c r="EC13" s="156">
        <f>EB13/EB$19*100</f>
        <v>3.1102604415886255</v>
      </c>
      <c r="ED13" s="62">
        <v>280</v>
      </c>
      <c r="EE13" s="154">
        <f>ED13/ED$19*100</f>
        <v>3.6217824343551932</v>
      </c>
      <c r="EF13" s="57">
        <v>121</v>
      </c>
      <c r="EG13" s="154">
        <f>EF13/EF$19*100</f>
        <v>2.2515816896166729</v>
      </c>
      <c r="EH13" s="59">
        <f t="shared" si="24"/>
        <v>401</v>
      </c>
      <c r="EI13" s="156">
        <f>EH13/EH$19*100</f>
        <v>3.0599008012209081</v>
      </c>
      <c r="EJ13" s="62">
        <v>279</v>
      </c>
      <c r="EK13" s="154">
        <f>EJ13/EJ$19*100</f>
        <v>3.6139896373056994</v>
      </c>
      <c r="EL13" s="57">
        <v>121</v>
      </c>
      <c r="EM13" s="154">
        <f>EL13/EL$19*100</f>
        <v>2.258305337812617</v>
      </c>
      <c r="EN13" s="59">
        <f t="shared" si="25"/>
        <v>400</v>
      </c>
      <c r="EO13" s="156">
        <f>EN13/EN$19*100</f>
        <v>3.0585716470408317</v>
      </c>
      <c r="EP13" s="62">
        <v>268</v>
      </c>
      <c r="EQ13" s="154">
        <f>EP13/EP$19*100</f>
        <v>3.5700013320900497</v>
      </c>
      <c r="ER13" s="57">
        <v>120</v>
      </c>
      <c r="ES13" s="154">
        <f>ER13/ER$19*100</f>
        <v>2.3405500292568755</v>
      </c>
      <c r="ET13" s="59">
        <f t="shared" si="26"/>
        <v>388</v>
      </c>
      <c r="EU13" s="156">
        <f>ET13/ET$19*100</f>
        <v>3.07107804337502</v>
      </c>
      <c r="EV13" s="62">
        <v>263</v>
      </c>
      <c r="EW13" s="154">
        <f>EV13/EV$19*100</f>
        <v>3.582130209752111</v>
      </c>
      <c r="EX13" s="57">
        <v>120</v>
      </c>
      <c r="EY13" s="154">
        <f>EX13/EX$19*100</f>
        <v>2.4237527772167238</v>
      </c>
      <c r="EZ13" s="59">
        <f t="shared" si="27"/>
        <v>383</v>
      </c>
      <c r="FA13" s="156">
        <f>EZ13/EZ$19*100</f>
        <v>3.1155942406247457</v>
      </c>
      <c r="FB13" s="62">
        <v>246</v>
      </c>
      <c r="FC13" s="154">
        <f>FB13/FB$19*100</f>
        <v>3.4968017057569294</v>
      </c>
      <c r="FD13" s="57">
        <v>110</v>
      </c>
      <c r="FE13" s="154">
        <f>FD13/FD$19*100</f>
        <v>2.3554603854389722</v>
      </c>
      <c r="FF13" s="59">
        <f t="shared" si="28"/>
        <v>356</v>
      </c>
      <c r="FG13" s="156">
        <f>FF13/FF$19*100</f>
        <v>3.0414352840666381</v>
      </c>
      <c r="FH13" s="62">
        <v>219</v>
      </c>
      <c r="FI13" s="154">
        <f>FH13/FH$19*100</f>
        <v>3.2507050616001192</v>
      </c>
      <c r="FJ13" s="57">
        <v>103</v>
      </c>
      <c r="FK13" s="154">
        <f>FJ13/FJ$19*100</f>
        <v>2.2980812137438642</v>
      </c>
      <c r="FL13" s="59">
        <f t="shared" si="29"/>
        <v>322</v>
      </c>
      <c r="FM13" s="156">
        <f>FL13/FL$19*100</f>
        <v>2.8701310277208307</v>
      </c>
      <c r="FN13" s="62">
        <v>216</v>
      </c>
      <c r="FO13" s="154">
        <f>FN13/FN$19*100</f>
        <v>3.253502033438771</v>
      </c>
      <c r="FP13" s="57">
        <v>103</v>
      </c>
      <c r="FQ13" s="154">
        <f>FP13/FP$19*100</f>
        <v>2.3271577044735654</v>
      </c>
      <c r="FR13" s="59">
        <f t="shared" si="30"/>
        <v>319</v>
      </c>
      <c r="FS13" s="156">
        <f>FR13/FR$19*100</f>
        <v>2.8829643018526885</v>
      </c>
      <c r="FT13" s="62">
        <v>195</v>
      </c>
      <c r="FU13" s="154">
        <f>FT13/FT$19*100</f>
        <v>3.3407572383073498</v>
      </c>
      <c r="FV13" s="57">
        <v>89</v>
      </c>
      <c r="FW13" s="154">
        <f>FV13/FV$19*100</f>
        <v>2.3879796082640192</v>
      </c>
      <c r="FX13" s="59">
        <f t="shared" si="31"/>
        <v>284</v>
      </c>
      <c r="FY13" s="156">
        <f>FX13/FX$19*100</f>
        <v>2.9694688414889168</v>
      </c>
      <c r="FZ13" s="62">
        <v>150</v>
      </c>
      <c r="GA13" s="154">
        <f>FZ13/FZ$19*100</f>
        <v>3.4005894355021535</v>
      </c>
      <c r="GB13" s="57">
        <v>62</v>
      </c>
      <c r="GC13" s="154">
        <f>GB13/GB$19*100</f>
        <v>2.1762021762021759</v>
      </c>
      <c r="GD13" s="59">
        <f t="shared" si="32"/>
        <v>212</v>
      </c>
      <c r="GE13" s="156">
        <f>GD13/GD$19*100</f>
        <v>2.9201101928374653</v>
      </c>
      <c r="GF13" s="62">
        <v>145</v>
      </c>
      <c r="GG13" s="154">
        <f>GF13/GF$19*100</f>
        <v>3.352601156069364</v>
      </c>
      <c r="GH13" s="57">
        <v>61</v>
      </c>
      <c r="GI13" s="154">
        <f>GH13/GH$19*100</f>
        <v>2.1934555915138438</v>
      </c>
      <c r="GJ13" s="59">
        <f t="shared" si="33"/>
        <v>206</v>
      </c>
      <c r="GK13" s="156">
        <f>GJ13/GJ$19*100</f>
        <v>2.898958626512806</v>
      </c>
      <c r="GL13" s="62">
        <v>137</v>
      </c>
      <c r="GM13" s="154">
        <f>GL13/GL$19*100</f>
        <v>3.3382066276803117</v>
      </c>
      <c r="GN13" s="57">
        <v>60</v>
      </c>
      <c r="GO13" s="154">
        <f>GN13/GN$19*100</f>
        <v>2.2624434389140271</v>
      </c>
      <c r="GP13" s="59">
        <f t="shared" si="34"/>
        <v>197</v>
      </c>
      <c r="GQ13" s="156">
        <f>GP13/GP$19*100</f>
        <v>2.9159265837773831</v>
      </c>
      <c r="GR13" s="62">
        <v>130</v>
      </c>
      <c r="GS13" s="154">
        <f>GR13/GR$19*100</f>
        <v>3.5374149659863949</v>
      </c>
      <c r="GT13" s="57">
        <v>56</v>
      </c>
      <c r="GU13" s="154">
        <f>GT13/GT$19*100</f>
        <v>2.5123373710183938</v>
      </c>
      <c r="GV13" s="59">
        <f t="shared" si="35"/>
        <v>186</v>
      </c>
      <c r="GW13" s="154">
        <f>GV13/GV$19*100</f>
        <v>3.1504065040650406</v>
      </c>
      <c r="GX13" s="62">
        <v>102</v>
      </c>
      <c r="GY13" s="154">
        <f>GX13/GX$19*100</f>
        <v>3.2370675975880667</v>
      </c>
      <c r="GZ13" s="57">
        <v>45</v>
      </c>
      <c r="HA13" s="154">
        <f>GZ13/GZ$19*100</f>
        <v>2.4630541871921183</v>
      </c>
      <c r="HB13" s="59">
        <f t="shared" si="36"/>
        <v>147</v>
      </c>
      <c r="HC13" s="156">
        <f>HB13/HB$19*100</f>
        <v>2.9529931699477698</v>
      </c>
      <c r="HD13" s="62">
        <v>102</v>
      </c>
      <c r="HE13" s="154">
        <f>HD13/HD$19*100</f>
        <v>3.2587859424920129</v>
      </c>
      <c r="HF13" s="57">
        <v>45</v>
      </c>
      <c r="HG13" s="154">
        <f>HF13/HF$19*100</f>
        <v>2.4875621890547266</v>
      </c>
      <c r="HH13" s="59">
        <f t="shared" si="37"/>
        <v>147</v>
      </c>
      <c r="HI13" s="156">
        <f>HH13/HH$19*100</f>
        <v>2.9763109941283661</v>
      </c>
      <c r="HJ13" s="62">
        <v>96</v>
      </c>
      <c r="HK13" s="154">
        <f>HJ13/HJ$19*100</f>
        <v>3.2193158953722336</v>
      </c>
      <c r="HL13" s="57">
        <v>43</v>
      </c>
      <c r="HM13" s="154">
        <f>HL13/HL$19*100</f>
        <v>2.4970963995354238</v>
      </c>
      <c r="HN13" s="59">
        <f t="shared" si="38"/>
        <v>139</v>
      </c>
      <c r="HO13" s="156">
        <f>HN13/HN$19*100</f>
        <v>2.9549319727891157</v>
      </c>
      <c r="HP13" s="62">
        <v>94</v>
      </c>
      <c r="HQ13" s="154">
        <f>HP13/HP$19*100</f>
        <v>3.2718412808910546</v>
      </c>
      <c r="HR13" s="57">
        <v>43</v>
      </c>
      <c r="HS13" s="154">
        <f>HR13/HR$19*100</f>
        <v>2.6076409945421468</v>
      </c>
      <c r="HT13" s="59">
        <v>131</v>
      </c>
      <c r="HU13" s="156">
        <f>HT13/HT$19*100</f>
        <v>3.0038981884888787</v>
      </c>
      <c r="HV13" s="62">
        <v>72</v>
      </c>
      <c r="HW13" s="154">
        <f>HV13/HV$19*100</f>
        <v>3.3723653395784545</v>
      </c>
      <c r="HX13" s="57">
        <v>29</v>
      </c>
      <c r="HY13" s="154">
        <f>HX13/HX$19*100</f>
        <v>2.2997620935765268</v>
      </c>
      <c r="HZ13" s="59">
        <f t="shared" si="40"/>
        <v>101</v>
      </c>
      <c r="IA13" s="156">
        <f>HZ13/HZ$19*100</f>
        <v>2.9740871613663131</v>
      </c>
      <c r="IB13" s="57">
        <v>72</v>
      </c>
      <c r="IC13" s="154">
        <f>IB13/IB$19*100</f>
        <v>3.4236804564907275</v>
      </c>
      <c r="ID13" s="57">
        <v>27</v>
      </c>
      <c r="IE13" s="154">
        <f>ID13/ID$19*100</f>
        <v>2.1827000808407435</v>
      </c>
      <c r="IF13" s="59">
        <f t="shared" si="0"/>
        <v>99</v>
      </c>
      <c r="IG13" s="154">
        <f>IF13/IF$19*100</f>
        <v>2.9667365897512736</v>
      </c>
      <c r="IH13" s="62">
        <v>59</v>
      </c>
      <c r="II13" s="154">
        <f>IH13/IH$19*100</f>
        <v>3.3541785105173396</v>
      </c>
      <c r="IJ13" s="57">
        <v>19</v>
      </c>
      <c r="IK13" s="154">
        <f>IJ13/IJ$19*100</f>
        <v>1.85546875</v>
      </c>
      <c r="IL13" s="59">
        <f t="shared" si="1"/>
        <v>78</v>
      </c>
      <c r="IM13" s="156">
        <f>IL13/IL$19*100</f>
        <v>2.8017241379310347</v>
      </c>
      <c r="IN13" s="62">
        <v>55</v>
      </c>
      <c r="IO13" s="154">
        <f>IN13/IN$19*100</f>
        <v>3.2088681446907819</v>
      </c>
      <c r="IP13" s="57">
        <v>18</v>
      </c>
      <c r="IQ13" s="154">
        <f>IP13/IP$19*100</f>
        <v>1.782178217821782</v>
      </c>
      <c r="IR13" s="59">
        <v>74</v>
      </c>
      <c r="IS13" s="156">
        <f>IR13/IR$19*100</f>
        <v>2.7076472740578121</v>
      </c>
      <c r="IT13" s="62">
        <v>29</v>
      </c>
      <c r="IU13" s="154">
        <f>IT13/IT$19*100</f>
        <v>3.2511210762331837</v>
      </c>
      <c r="IV13" s="57">
        <v>8</v>
      </c>
      <c r="IW13" s="154">
        <f>IV13/IV$19*100</f>
        <v>1.4545454545454546</v>
      </c>
      <c r="IX13" s="59">
        <f t="shared" si="39"/>
        <v>37</v>
      </c>
      <c r="IY13" s="156">
        <f>IX13/IX$19*100</f>
        <v>2.5658807212205268</v>
      </c>
      <c r="IZ13" s="57">
        <v>75</v>
      </c>
      <c r="JA13" s="154">
        <f>IZ13/IZ$19*100</f>
        <v>8.8235294117647065</v>
      </c>
      <c r="JB13" s="57">
        <v>44</v>
      </c>
      <c r="JC13" s="154">
        <f>JB13/JB$19*100</f>
        <v>8.5106382978723403</v>
      </c>
      <c r="JD13" s="59">
        <v>119</v>
      </c>
      <c r="JE13" s="156">
        <f>JD13/JD$19*100</f>
        <v>8.7051938551572778</v>
      </c>
      <c r="JF13" s="62">
        <v>73</v>
      </c>
      <c r="JG13" s="154">
        <f>JF13/JF$19*100</f>
        <v>8.8164251207729478</v>
      </c>
      <c r="JH13" s="57">
        <v>41</v>
      </c>
      <c r="JI13" s="154">
        <f>JH13/JH$19*100</f>
        <v>8.2329317269076299</v>
      </c>
      <c r="JJ13" s="59">
        <v>114</v>
      </c>
      <c r="JK13" s="156">
        <f>JJ13/JJ$19*100</f>
        <v>8.5972850678733028</v>
      </c>
      <c r="JL13" s="62">
        <v>59</v>
      </c>
      <c r="JM13" s="154">
        <f>JL13/JL$19*100</f>
        <v>10.051107325383304</v>
      </c>
      <c r="JN13" s="57">
        <v>20</v>
      </c>
      <c r="JO13" s="154">
        <f>JN13/JN$19*100</f>
        <v>6.0422960725075532</v>
      </c>
      <c r="JP13" s="59">
        <v>79</v>
      </c>
      <c r="JQ13" s="156">
        <f>JP13/JP$19*100</f>
        <v>8.60566448801743</v>
      </c>
      <c r="JR13" s="62">
        <v>56</v>
      </c>
      <c r="JS13" s="154">
        <f>JR13/JR$19*100</f>
        <v>10.071942446043165</v>
      </c>
      <c r="JT13" s="57">
        <v>18</v>
      </c>
      <c r="JU13" s="154">
        <f>JT13/JT$19*100</f>
        <v>5.7142857142857144</v>
      </c>
      <c r="JV13" s="59">
        <v>74</v>
      </c>
      <c r="JW13" s="156">
        <f>JV13/JV$19*100</f>
        <v>8.4959816303099878</v>
      </c>
      <c r="JX13" s="57">
        <v>48</v>
      </c>
      <c r="JY13" s="154">
        <f>JX13/JX$19*100</f>
        <v>9.2664092664092657</v>
      </c>
      <c r="JZ13" s="57">
        <v>15</v>
      </c>
      <c r="KA13" s="154">
        <f t="shared" si="232"/>
        <v>5.2264808362369335</v>
      </c>
      <c r="KB13" s="59">
        <v>63</v>
      </c>
      <c r="KC13" s="156">
        <f>KB13/KB$19*100</f>
        <v>7.8260869565217401</v>
      </c>
    </row>
    <row r="14" spans="1:289" x14ac:dyDescent="0.25">
      <c r="A14" s="21" t="s">
        <v>11</v>
      </c>
      <c r="B14" s="65">
        <v>2543236</v>
      </c>
      <c r="C14" s="154">
        <f t="shared" si="41"/>
        <v>11.014739281320956</v>
      </c>
      <c r="D14" s="23">
        <v>2738641</v>
      </c>
      <c r="E14" s="154">
        <f t="shared" si="41"/>
        <v>11.405773668958311</v>
      </c>
      <c r="F14" s="23">
        <f t="shared" si="2"/>
        <v>5281877</v>
      </c>
      <c r="G14" s="154">
        <f t="shared" ref="G14" si="234">F14/F$19*100</f>
        <v>11.214082174894711</v>
      </c>
      <c r="H14" s="62">
        <v>1198</v>
      </c>
      <c r="I14" s="154">
        <f t="shared" ref="I14:I17" si="235">H14/H$19*100</f>
        <v>10.944637310433034</v>
      </c>
      <c r="J14" s="57">
        <v>497</v>
      </c>
      <c r="K14" s="154">
        <f t="shared" ref="K14:K17" si="236">J14/J$19*100</f>
        <v>6.0315533980582519</v>
      </c>
      <c r="L14" s="59">
        <f t="shared" si="3"/>
        <v>1695</v>
      </c>
      <c r="M14" s="156">
        <f t="shared" ref="M14:M17" si="237">L14/L$19*100</f>
        <v>8.8345668716772643</v>
      </c>
      <c r="N14" s="62">
        <v>1197</v>
      </c>
      <c r="O14" s="154">
        <f t="shared" ref="O14:O17" si="238">N14/N$19*100</f>
        <v>10.94450032001463</v>
      </c>
      <c r="P14" s="57">
        <v>497</v>
      </c>
      <c r="Q14" s="154">
        <f t="shared" ref="Q14:Q17" si="239">P14/P$19*100</f>
        <v>6.0352155434122645</v>
      </c>
      <c r="R14" s="59">
        <f t="shared" si="4"/>
        <v>1694</v>
      </c>
      <c r="S14" s="156">
        <f t="shared" ref="S14:S17" si="240">R14/R$19*100</f>
        <v>8.8358022115585229</v>
      </c>
      <c r="T14" s="62">
        <v>1197</v>
      </c>
      <c r="U14" s="154">
        <f t="shared" ref="U14:U17" si="241">T14/T$19*100</f>
        <v>10.948504527577061</v>
      </c>
      <c r="V14" s="57">
        <v>496</v>
      </c>
      <c r="W14" s="154">
        <f t="shared" ref="W14:W17" si="242">V14/V$19*100</f>
        <v>6.0325954755533937</v>
      </c>
      <c r="X14" s="59">
        <f t="shared" si="5"/>
        <v>1693</v>
      </c>
      <c r="Y14" s="156">
        <f t="shared" ref="Y14:Y17" si="243">X14/X$19*100</f>
        <v>8.8384233881493088</v>
      </c>
      <c r="Z14" s="62">
        <v>1183</v>
      </c>
      <c r="AA14" s="154">
        <f t="shared" ref="AA14:AA17" si="244">Z14/Z$19*100</f>
        <v>10.974025974025974</v>
      </c>
      <c r="AB14" s="57">
        <v>489</v>
      </c>
      <c r="AC14" s="154">
        <f t="shared" ref="AC14:AC17" si="245">AB14/AB$19*100</f>
        <v>6.0624845028514756</v>
      </c>
      <c r="AD14" s="59">
        <f t="shared" si="6"/>
        <v>1672</v>
      </c>
      <c r="AE14" s="156">
        <f t="shared" ref="AE14:AE17" si="246">AD14/AD$19*100</f>
        <v>8.8719091584421097</v>
      </c>
      <c r="AF14" s="62">
        <v>1181</v>
      </c>
      <c r="AG14" s="154">
        <f t="shared" ref="AG14:AG17" si="247">AF14/AF$19*100</f>
        <v>10.973796692064672</v>
      </c>
      <c r="AH14" s="57">
        <v>488</v>
      </c>
      <c r="AI14" s="154">
        <f t="shared" ref="AI14:AI17" si="248">AH14/AH$19*100</f>
        <v>6.0575968222442897</v>
      </c>
      <c r="AJ14" s="59">
        <f t="shared" si="7"/>
        <v>1669</v>
      </c>
      <c r="AK14" s="156">
        <f t="shared" ref="AK14:AK17" si="249">AJ14/AJ$19*100</f>
        <v>8.8691678180465505</v>
      </c>
      <c r="AL14" s="62">
        <v>1171</v>
      </c>
      <c r="AM14" s="154">
        <f t="shared" ref="AM14:AM17" si="250">AL14/AL$19*100</f>
        <v>10.934727799047531</v>
      </c>
      <c r="AN14" s="57">
        <v>483</v>
      </c>
      <c r="AO14" s="154">
        <f t="shared" ref="AO14:AO17" si="251">AN14/AN$19*100</f>
        <v>6.027704979408461</v>
      </c>
      <c r="AP14" s="59">
        <f t="shared" si="8"/>
        <v>1654</v>
      </c>
      <c r="AQ14" s="156">
        <f t="shared" ref="AQ14:AQ17" si="252">AP14/AP$19*100</f>
        <v>8.8345262258305723</v>
      </c>
      <c r="AR14" s="62">
        <v>1141</v>
      </c>
      <c r="AS14" s="154">
        <f t="shared" ref="AS14:AS17" si="253">AR14/AR$19*100</f>
        <v>10.833649829092289</v>
      </c>
      <c r="AT14" s="57">
        <v>467</v>
      </c>
      <c r="AU14" s="154">
        <f t="shared" ref="AU14:AU17" si="254">AT14/AT$19*100</f>
        <v>5.9196349347192294</v>
      </c>
      <c r="AV14" s="59">
        <f t="shared" si="9"/>
        <v>1608</v>
      </c>
      <c r="AW14" s="156">
        <f t="shared" ref="AW14:AW17" si="255">AV14/AV$19*100</f>
        <v>8.7291677976222797</v>
      </c>
      <c r="AX14" s="62">
        <v>1094</v>
      </c>
      <c r="AY14" s="154">
        <f t="shared" ref="AY14:AY17" si="256">AX14/AX$19*100</f>
        <v>10.865031284139439</v>
      </c>
      <c r="AZ14" s="57">
        <v>449</v>
      </c>
      <c r="BA14" s="154">
        <f t="shared" ref="BA14:BA17" si="257">AZ14/AZ$19*100</f>
        <v>6.0512129380053912</v>
      </c>
      <c r="BB14" s="59">
        <f t="shared" si="10"/>
        <v>1543</v>
      </c>
      <c r="BC14" s="156">
        <f t="shared" ref="BC14:BC17" si="258">BB14/BB$19*100</f>
        <v>8.8226885470867398</v>
      </c>
      <c r="BD14" s="62">
        <v>1093</v>
      </c>
      <c r="BE14" s="154">
        <f t="shared" ref="BE14:BE17" si="259">BD14/BD$19*100</f>
        <v>10.869132856006363</v>
      </c>
      <c r="BF14" s="57">
        <v>448</v>
      </c>
      <c r="BG14" s="154">
        <f t="shared" ref="BG14:BG17" si="260">BF14/BF$19*100</f>
        <v>6.0507833603457595</v>
      </c>
      <c r="BH14" s="59">
        <f t="shared" si="11"/>
        <v>1541</v>
      </c>
      <c r="BI14" s="156">
        <f t="shared" ref="BI14:BI17" si="261">BH14/BH$19*100</f>
        <v>8.8258877434135172</v>
      </c>
      <c r="BJ14" s="62">
        <v>1084</v>
      </c>
      <c r="BK14" s="154">
        <f t="shared" ref="BK14:BK17" si="262">BJ14/BJ$19*100</f>
        <v>10.873708496338649</v>
      </c>
      <c r="BL14" s="57">
        <v>442</v>
      </c>
      <c r="BM14" s="154">
        <f t="shared" ref="BM14:BM17" si="263">BL14/BL$19*100</f>
        <v>6.072262673444154</v>
      </c>
      <c r="BN14" s="59">
        <f t="shared" si="12"/>
        <v>1526</v>
      </c>
      <c r="BO14" s="156">
        <f t="shared" ref="BO14:BO17" si="264">BN14/BN$19*100</f>
        <v>8.8474025974025974</v>
      </c>
      <c r="BP14" s="62">
        <v>1081</v>
      </c>
      <c r="BQ14" s="154">
        <f t="shared" ref="BQ14:BQ17" si="265">BP14/BP$19*100</f>
        <v>10.869783810960282</v>
      </c>
      <c r="BR14" s="57">
        <v>440</v>
      </c>
      <c r="BS14" s="154">
        <f t="shared" ref="BS14:BS17" si="266">BR14/BR$19*100</f>
        <v>6.0739922694643846</v>
      </c>
      <c r="BT14" s="59">
        <f t="shared" si="13"/>
        <v>1521</v>
      </c>
      <c r="BU14" s="156">
        <f t="shared" ref="BU14:BU17" si="267">BT14/BT$19*100</f>
        <v>8.8486822968177314</v>
      </c>
      <c r="BV14" s="62">
        <v>1079</v>
      </c>
      <c r="BW14" s="154">
        <f t="shared" ref="BW14:BW17" si="268">BV14/BV$19*100</f>
        <v>10.855130784708249</v>
      </c>
      <c r="BX14" s="57">
        <v>439</v>
      </c>
      <c r="BY14" s="154">
        <f t="shared" ref="BY14:BY17" si="269">BX14/BX$19*100</f>
        <v>6.065211384360321</v>
      </c>
      <c r="BZ14" s="59">
        <f t="shared" si="14"/>
        <v>1518</v>
      </c>
      <c r="CA14" s="156">
        <f t="shared" ref="CA14:CA17" si="270">BZ14/BZ$19*100</f>
        <v>8.836884387006636</v>
      </c>
      <c r="CB14" s="62">
        <v>1077</v>
      </c>
      <c r="CC14" s="154">
        <f t="shared" ref="CC14:CC17" si="271">CB14/CB$19*100</f>
        <v>10.861234368697055</v>
      </c>
      <c r="CD14" s="57">
        <v>438</v>
      </c>
      <c r="CE14" s="154">
        <f t="shared" ref="CE14:CE17" si="272">CD14/CD$19*100</f>
        <v>6.0639623425169598</v>
      </c>
      <c r="CF14" s="59">
        <f t="shared" si="15"/>
        <v>1515</v>
      </c>
      <c r="CG14" s="156">
        <f t="shared" ref="CG14:CG17" si="273">CF14/CF$19*100</f>
        <v>8.839488884999124</v>
      </c>
      <c r="CH14" s="62">
        <v>1035</v>
      </c>
      <c r="CI14" s="154">
        <f t="shared" ref="CI14:CI17" si="274">CH14/CH$19*100</f>
        <v>10.678910441601321</v>
      </c>
      <c r="CJ14" s="57">
        <v>426</v>
      </c>
      <c r="CK14" s="154">
        <f t="shared" ref="CK14:CK17" si="275">CJ14/CJ$19*100</f>
        <v>6.0434104128245139</v>
      </c>
      <c r="CL14" s="59">
        <f t="shared" si="16"/>
        <v>1461</v>
      </c>
      <c r="CM14" s="156">
        <f t="shared" ref="CM14:CM17" si="276">CL14/CL$19*100</f>
        <v>8.7270772355295385</v>
      </c>
      <c r="CN14" s="62">
        <v>1033</v>
      </c>
      <c r="CO14" s="154">
        <f t="shared" ref="CO14:CO17" si="277">CN14/CN$19*100</f>
        <v>10.686943927167389</v>
      </c>
      <c r="CP14" s="57">
        <v>426</v>
      </c>
      <c r="CQ14" s="154">
        <f t="shared" ref="CQ14:CQ17" si="278">CP14/CP$19*100</f>
        <v>6.0735671514114635</v>
      </c>
      <c r="CR14" s="59">
        <f t="shared" si="17"/>
        <v>1459</v>
      </c>
      <c r="CS14" s="156">
        <f t="shared" ref="CS14:CS17" si="279">CR14/CR$19*100</f>
        <v>8.7470023980815359</v>
      </c>
      <c r="CT14" s="62">
        <v>1022</v>
      </c>
      <c r="CU14" s="154">
        <f t="shared" ref="CU14:CU17" si="280">CT14/CT$19*100</f>
        <v>10.65915727993325</v>
      </c>
      <c r="CV14" s="57">
        <v>423</v>
      </c>
      <c r="CW14" s="154">
        <f t="shared" ref="CW14:CW17" si="281">CV14/CV$19*100</f>
        <v>6.1047770241016019</v>
      </c>
      <c r="CX14" s="59">
        <f t="shared" si="18"/>
        <v>1445</v>
      </c>
      <c r="CY14" s="156">
        <f t="shared" ref="CY14:CY17" si="282">CX14/CX$19*100</f>
        <v>8.7485620875461656</v>
      </c>
      <c r="CZ14" s="62">
        <v>982</v>
      </c>
      <c r="DA14" s="154">
        <f t="shared" ref="DA14:DA17" si="283">CZ14/CZ$19*100</f>
        <v>10.559139784946236</v>
      </c>
      <c r="DB14" s="57">
        <v>411</v>
      </c>
      <c r="DC14" s="154">
        <f t="shared" ref="DC14:DC17" si="284">DB14/DB$19*100</f>
        <v>6.1748798076923084</v>
      </c>
      <c r="DD14" s="59">
        <f t="shared" si="19"/>
        <v>1393</v>
      </c>
      <c r="DE14" s="156">
        <f t="shared" ref="DE14:DE17" si="285">DD14/DD$19*100</f>
        <v>8.7302582100777144</v>
      </c>
      <c r="DF14" s="62">
        <v>978</v>
      </c>
      <c r="DG14" s="154">
        <f t="shared" ref="DG14:DG17" si="286">DF14/DF$19*100</f>
        <v>10.560414642047295</v>
      </c>
      <c r="DH14" s="57">
        <v>409</v>
      </c>
      <c r="DI14" s="154">
        <f t="shared" ref="DI14:DI17" si="287">DH14/DH$19*100</f>
        <v>6.204490291262136</v>
      </c>
      <c r="DJ14" s="59">
        <f t="shared" si="20"/>
        <v>1387</v>
      </c>
      <c r="DK14" s="156">
        <f t="shared" ref="DK14:DK17" si="288">DJ14/DJ$19*100</f>
        <v>8.749132656279567</v>
      </c>
      <c r="DL14" s="62">
        <v>973</v>
      </c>
      <c r="DM14" s="154">
        <f t="shared" ref="DM14:DM17" si="289">DL14/DL$19*100</f>
        <v>10.55200086758486</v>
      </c>
      <c r="DN14" s="57">
        <v>407</v>
      </c>
      <c r="DO14" s="154">
        <f t="shared" ref="DO14:DO17" si="290">DN14/DN$19*100</f>
        <v>6.2203882011309792</v>
      </c>
      <c r="DP14" s="59">
        <f t="shared" si="21"/>
        <v>1380</v>
      </c>
      <c r="DQ14" s="156">
        <f t="shared" ref="DQ14:DQ17" si="291">DP14/DP$19*100</f>
        <v>8.75412331895458</v>
      </c>
      <c r="DR14" s="62">
        <v>906</v>
      </c>
      <c r="DS14" s="154">
        <f t="shared" ref="DS14:DS17" si="292">DR14/DR$19*100</f>
        <v>10.545920148993131</v>
      </c>
      <c r="DT14" s="57">
        <v>382</v>
      </c>
      <c r="DU14" s="154">
        <f t="shared" ref="DU14:DU17" si="293">DT14/DT$19*100</f>
        <v>6.2870309414088226</v>
      </c>
      <c r="DV14" s="59">
        <f t="shared" si="22"/>
        <v>1288</v>
      </c>
      <c r="DW14" s="156">
        <f t="shared" ref="DW14:DW17" si="294">DV14/DV$19*100</f>
        <v>8.7816185995772837</v>
      </c>
      <c r="DX14" s="62">
        <v>903</v>
      </c>
      <c r="DY14" s="154">
        <f t="shared" ref="DY14:DY17" si="295">DX14/DX$19*100</f>
        <v>10.53921568627451</v>
      </c>
      <c r="DZ14" s="57">
        <v>382</v>
      </c>
      <c r="EA14" s="154">
        <f t="shared" ref="EA14:EA17" si="296">DZ14/DZ$19*100</f>
        <v>6.3025903316284442</v>
      </c>
      <c r="EB14" s="59">
        <f t="shared" si="23"/>
        <v>1285</v>
      </c>
      <c r="EC14" s="156">
        <f t="shared" ref="EC14:EC17" si="297">EB14/EB$19*100</f>
        <v>8.7839223460250189</v>
      </c>
      <c r="ED14" s="62">
        <v>812</v>
      </c>
      <c r="EE14" s="154">
        <f t="shared" ref="EE14:EE17" si="298">ED14/ED$19*100</f>
        <v>10.503169059630061</v>
      </c>
      <c r="EF14" s="57">
        <v>340</v>
      </c>
      <c r="EG14" s="154">
        <f t="shared" ref="EG14:EG17" si="299">EF14/EF$19*100</f>
        <v>6.3267584666914773</v>
      </c>
      <c r="EH14" s="59">
        <f t="shared" si="24"/>
        <v>1152</v>
      </c>
      <c r="EI14" s="156">
        <f t="shared" ref="EI14:EI17" si="300">EH14/EH$19*100</f>
        <v>8.790537962609692</v>
      </c>
      <c r="EJ14" s="62">
        <v>810</v>
      </c>
      <c r="EK14" s="154">
        <f t="shared" ref="EK14:EK17" si="301">EJ14/EJ$19*100</f>
        <v>10.492227979274611</v>
      </c>
      <c r="EL14" s="57">
        <v>339</v>
      </c>
      <c r="EM14" s="154">
        <f t="shared" ref="EM14:EM17" si="302">EL14/EL$19*100</f>
        <v>6.3269876819708841</v>
      </c>
      <c r="EN14" s="59">
        <f t="shared" si="25"/>
        <v>1149</v>
      </c>
      <c r="EO14" s="156">
        <f t="shared" ref="EO14:EO17" si="303">EN14/EN$19*100</f>
        <v>8.7857470561247908</v>
      </c>
      <c r="EP14" s="62">
        <v>788</v>
      </c>
      <c r="EQ14" s="154">
        <f t="shared" ref="EQ14:EQ17" si="304">EP14/EP$19*100</f>
        <v>10.496869588384175</v>
      </c>
      <c r="ER14" s="57">
        <v>331</v>
      </c>
      <c r="ES14" s="154">
        <f t="shared" ref="ES14:ES17" si="305">ER14/ER$19*100</f>
        <v>6.4560171640335478</v>
      </c>
      <c r="ET14" s="59">
        <f t="shared" si="26"/>
        <v>1119</v>
      </c>
      <c r="EU14" s="156">
        <f t="shared" ref="EU14:EU17" si="306">ET14/ET$19*100</f>
        <v>8.8570523982903264</v>
      </c>
      <c r="EV14" s="62">
        <v>770</v>
      </c>
      <c r="EW14" s="154">
        <f t="shared" ref="EW14:EW17" si="307">EV14/EV$19*100</f>
        <v>10.487605557068919</v>
      </c>
      <c r="EX14" s="57">
        <v>328</v>
      </c>
      <c r="EY14" s="154">
        <f t="shared" ref="EY14:EY17" si="308">EX14/EX$19*100</f>
        <v>6.6249242577257119</v>
      </c>
      <c r="EZ14" s="59">
        <f t="shared" si="27"/>
        <v>1098</v>
      </c>
      <c r="FA14" s="156">
        <f t="shared" ref="FA14:FA17" si="309">EZ14/EZ$19*100</f>
        <v>8.9319124705116728</v>
      </c>
      <c r="FB14" s="62">
        <v>752</v>
      </c>
      <c r="FC14" s="154">
        <f t="shared" ref="FC14:FC17" si="310">FB14/FB$19*100</f>
        <v>10.689410092395168</v>
      </c>
      <c r="FD14" s="57">
        <v>315</v>
      </c>
      <c r="FE14" s="154">
        <f t="shared" ref="FE14:FE17" si="311">FD14/FD$19*100</f>
        <v>6.7451820128479651</v>
      </c>
      <c r="FF14" s="59">
        <f t="shared" si="28"/>
        <v>1067</v>
      </c>
      <c r="FG14" s="156">
        <f t="shared" ref="FG14:FG17" si="312">FF14/FF$19*100</f>
        <v>9.1157624946604017</v>
      </c>
      <c r="FH14" s="62">
        <v>699</v>
      </c>
      <c r="FI14" s="154">
        <f t="shared" ref="FI14:FI17" si="313">FH14/FH$19*100</f>
        <v>10.375538073326407</v>
      </c>
      <c r="FJ14" s="57">
        <v>288</v>
      </c>
      <c r="FK14" s="154">
        <f t="shared" ref="FK14:FK17" si="314">FJ14/FJ$19*100</f>
        <v>6.425702811244979</v>
      </c>
      <c r="FL14" s="59">
        <f t="shared" si="29"/>
        <v>987</v>
      </c>
      <c r="FM14" s="156">
        <f t="shared" ref="FM14:FM17" si="315">FL14/FL$19*100</f>
        <v>8.7975755414921117</v>
      </c>
      <c r="FN14" s="62">
        <v>687</v>
      </c>
      <c r="FO14" s="154">
        <f t="shared" ref="FO14:FO17" si="316">FN14/FN$19*100</f>
        <v>10.34794396746498</v>
      </c>
      <c r="FP14" s="57">
        <v>285</v>
      </c>
      <c r="FQ14" s="154">
        <f t="shared" ref="FQ14:FQ17" si="317">FP14/FP$19*100</f>
        <v>6.439222774514235</v>
      </c>
      <c r="FR14" s="59">
        <f t="shared" si="30"/>
        <v>972</v>
      </c>
      <c r="FS14" s="156">
        <f t="shared" ref="FS14:FS17" si="318">FR14/FR$19*100</f>
        <v>8.7844554902846816</v>
      </c>
      <c r="FT14" s="62">
        <v>618</v>
      </c>
      <c r="FU14" s="154">
        <f t="shared" ref="FU14:FU17" si="319">FT14/FT$19*100</f>
        <v>10.587630632174063</v>
      </c>
      <c r="FV14" s="57">
        <v>262</v>
      </c>
      <c r="FW14" s="154">
        <f t="shared" ref="FW14:FW17" si="320">FV14/FV$19*100</f>
        <v>7.0297826670244161</v>
      </c>
      <c r="FX14" s="59">
        <f t="shared" si="31"/>
        <v>880</v>
      </c>
      <c r="FY14" s="156">
        <f t="shared" ref="FY14:FY17" si="321">FX14/FX$19*100</f>
        <v>9.2011710581346726</v>
      </c>
      <c r="FZ14" s="62">
        <v>453</v>
      </c>
      <c r="GA14" s="154">
        <f t="shared" ref="GA14:GA17" si="322">FZ14/FZ$19*100</f>
        <v>10.269780095216504</v>
      </c>
      <c r="GB14" s="57">
        <v>184</v>
      </c>
      <c r="GC14" s="154">
        <f t="shared" ref="GC14:GC17" si="323">GB14/GB$19*100</f>
        <v>6.4584064584064587</v>
      </c>
      <c r="GD14" s="59">
        <f t="shared" si="32"/>
        <v>637</v>
      </c>
      <c r="GE14" s="156">
        <f t="shared" ref="GE14:GE17" si="324">GD14/GD$19*100</f>
        <v>8.774104683195592</v>
      </c>
      <c r="GF14" s="62">
        <v>445</v>
      </c>
      <c r="GG14" s="154">
        <f t="shared" ref="GG14" si="325">GF14/GF$19*100</f>
        <v>10.289017341040463</v>
      </c>
      <c r="GH14" s="57">
        <v>179</v>
      </c>
      <c r="GI14" s="154">
        <f t="shared" ref="GI14:GK14" si="326">GH14/GH$19*100</f>
        <v>6.43653362099964</v>
      </c>
      <c r="GJ14" s="59">
        <f t="shared" si="33"/>
        <v>624</v>
      </c>
      <c r="GK14" s="156">
        <f t="shared" si="326"/>
        <v>8.7813115676892757</v>
      </c>
      <c r="GL14" s="62">
        <v>422</v>
      </c>
      <c r="GM14" s="154">
        <f t="shared" ref="GM14" si="327">GL14/GL$19*100</f>
        <v>10.282651072124755</v>
      </c>
      <c r="GN14" s="57">
        <v>174</v>
      </c>
      <c r="GO14" s="154">
        <f t="shared" ref="GO14" si="328">GN14/GN$19*100</f>
        <v>6.5610859728506794</v>
      </c>
      <c r="GP14" s="59">
        <f t="shared" si="34"/>
        <v>596</v>
      </c>
      <c r="GQ14" s="156">
        <f t="shared" ref="GQ14" si="329">GP14/GP$19*100</f>
        <v>8.8217880402605093</v>
      </c>
      <c r="GR14" s="62">
        <v>374</v>
      </c>
      <c r="GS14" s="154">
        <f t="shared" ref="GS14" si="330">GR14/GR$19*100</f>
        <v>10.17687074829932</v>
      </c>
      <c r="GT14" s="57">
        <v>153</v>
      </c>
      <c r="GU14" s="154">
        <f t="shared" ref="GU14" si="331">GT14/GT$19*100</f>
        <v>6.8640646029609691</v>
      </c>
      <c r="GV14" s="59">
        <f t="shared" si="35"/>
        <v>527</v>
      </c>
      <c r="GW14" s="154">
        <f t="shared" ref="GW14" si="332">GV14/GV$19*100</f>
        <v>8.926151761517616</v>
      </c>
      <c r="GX14" s="62">
        <v>301</v>
      </c>
      <c r="GY14" s="154">
        <f t="shared" ref="GY14" si="333">GX14/GX$19*100</f>
        <v>9.5525230085687092</v>
      </c>
      <c r="GZ14" s="57">
        <v>119</v>
      </c>
      <c r="HA14" s="154">
        <f t="shared" ref="HA14" si="334">GZ14/GZ$19*100</f>
        <v>6.5134099616858236</v>
      </c>
      <c r="HB14" s="59">
        <f t="shared" si="36"/>
        <v>420</v>
      </c>
      <c r="HC14" s="156">
        <f t="shared" ref="HC14" si="335">HB14/HB$19*100</f>
        <v>8.4371233427079151</v>
      </c>
      <c r="HD14" s="62">
        <v>300</v>
      </c>
      <c r="HE14" s="154">
        <f t="shared" ref="HE14" si="336">HD14/HD$19*100</f>
        <v>9.5846645367412133</v>
      </c>
      <c r="HF14" s="57">
        <v>119</v>
      </c>
      <c r="HG14" s="154">
        <f t="shared" ref="HG14" si="337">HF14/HF$19*100</f>
        <v>6.5782200110558327</v>
      </c>
      <c r="HH14" s="59">
        <f t="shared" si="37"/>
        <v>419</v>
      </c>
      <c r="HI14" s="156">
        <f t="shared" ref="HI14" si="338">HH14/HH$19*100</f>
        <v>8.4834986839441182</v>
      </c>
      <c r="HJ14" s="62">
        <v>284</v>
      </c>
      <c r="HK14" s="154">
        <f t="shared" ref="HK14" si="339">HJ14/HJ$19*100</f>
        <v>9.5238095238095237</v>
      </c>
      <c r="HL14" s="57">
        <v>115</v>
      </c>
      <c r="HM14" s="154">
        <f t="shared" ref="HM14" si="340">HL14/HL$19*100</f>
        <v>6.6782810685249716</v>
      </c>
      <c r="HN14" s="59">
        <f t="shared" si="38"/>
        <v>399</v>
      </c>
      <c r="HO14" s="156">
        <f t="shared" ref="HO14" si="341">HN14/HN$19*100</f>
        <v>8.4821428571428577</v>
      </c>
      <c r="HP14" s="62">
        <v>274</v>
      </c>
      <c r="HQ14" s="154">
        <f t="shared" ref="HQ14" si="342">HP14/HP$19*100</f>
        <v>9.5370692655760525</v>
      </c>
      <c r="HR14" s="57">
        <v>111</v>
      </c>
      <c r="HS14" s="154">
        <f t="shared" ref="HS14" si="343">HR14/HR$19*100</f>
        <v>6.7313523347483324</v>
      </c>
      <c r="HT14" s="59">
        <v>373</v>
      </c>
      <c r="HU14" s="156">
        <f t="shared" ref="HU14" si="344">HT14/HT$19*100</f>
        <v>8.5530841550103176</v>
      </c>
      <c r="HV14" s="62">
        <v>204</v>
      </c>
      <c r="HW14" s="154">
        <f t="shared" ref="HW14" si="345">HV14/HV$19*100</f>
        <v>9.5550351288056206</v>
      </c>
      <c r="HX14" s="57">
        <v>97</v>
      </c>
      <c r="HY14" s="154">
        <f t="shared" ref="HY14" si="346">HX14/HX$19*100</f>
        <v>7.6923076923076925</v>
      </c>
      <c r="HZ14" s="59">
        <f t="shared" si="40"/>
        <v>301</v>
      </c>
      <c r="IA14" s="156">
        <f t="shared" ref="IA14" si="347">HZ14/HZ$19*100</f>
        <v>8.8633686690223801</v>
      </c>
      <c r="IB14" s="57">
        <v>202</v>
      </c>
      <c r="IC14" s="154">
        <f t="shared" ref="IC14" si="348">IB14/IB$19*100</f>
        <v>9.6053257251545414</v>
      </c>
      <c r="ID14" s="57">
        <v>96</v>
      </c>
      <c r="IE14" s="154">
        <f t="shared" ref="IE14" si="349">ID14/ID$19*100</f>
        <v>7.760711398544867</v>
      </c>
      <c r="IF14" s="59">
        <v>295</v>
      </c>
      <c r="IG14" s="154">
        <f t="shared" ref="IG14" si="350">IF14/IF$19*100</f>
        <v>8.8402756967335936</v>
      </c>
      <c r="IH14" s="62">
        <v>154</v>
      </c>
      <c r="II14" s="154">
        <f t="shared" ref="II14" si="351">IH14/IH$19*100</f>
        <v>8.754974417282547</v>
      </c>
      <c r="IJ14" s="57">
        <v>78</v>
      </c>
      <c r="IK14" s="154">
        <f t="shared" ref="IK14" si="352">IJ14/IJ$19*100</f>
        <v>7.6171875</v>
      </c>
      <c r="IL14" s="59">
        <f t="shared" si="1"/>
        <v>232</v>
      </c>
      <c r="IM14" s="156">
        <f t="shared" ref="IM14" si="353">IL14/IL$19*100</f>
        <v>8.3333333333333321</v>
      </c>
      <c r="IN14" s="62">
        <v>150</v>
      </c>
      <c r="IO14" s="154">
        <f t="shared" ref="IO14" si="354">IN14/IN$19*100</f>
        <v>8.7514585764294051</v>
      </c>
      <c r="IP14" s="57">
        <v>75</v>
      </c>
      <c r="IQ14" s="154">
        <f t="shared" ref="IQ14" si="355">IP14/IP$19*100</f>
        <v>7.4257425742574252</v>
      </c>
      <c r="IR14" s="59">
        <f t="shared" ref="IR14" si="356">IN14+IP14</f>
        <v>225</v>
      </c>
      <c r="IS14" s="156">
        <f t="shared" ref="IS14" si="357">IR14/IR$19*100</f>
        <v>8.2327113062568618</v>
      </c>
      <c r="IT14" s="62">
        <v>78</v>
      </c>
      <c r="IU14" s="154">
        <f t="shared" ref="IU14" si="358">IT14/IT$19*100</f>
        <v>8.7443946188340806</v>
      </c>
      <c r="IV14" s="57">
        <v>45</v>
      </c>
      <c r="IW14" s="154">
        <f t="shared" ref="IW14" si="359">IV14/IV$19*100</f>
        <v>8.1818181818181817</v>
      </c>
      <c r="IX14" s="59">
        <f t="shared" si="39"/>
        <v>123</v>
      </c>
      <c r="IY14" s="156">
        <f t="shared" ref="IY14" si="360">IX14/IX$19*100</f>
        <v>8.5298196948682392</v>
      </c>
      <c r="IZ14" s="57">
        <v>230</v>
      </c>
      <c r="JA14" s="154">
        <f t="shared" ref="JA14" si="361">IZ14/IZ$19*100</f>
        <v>27.058823529411764</v>
      </c>
      <c r="JB14" s="57">
        <v>89</v>
      </c>
      <c r="JC14" s="154">
        <f t="shared" ref="JC14" si="362">JB14/JB$19*100</f>
        <v>17.214700193423599</v>
      </c>
      <c r="JD14" s="59">
        <v>319</v>
      </c>
      <c r="JE14" s="156">
        <f t="shared" ref="JE14" si="363">JD14/JD$19*100</f>
        <v>23.335771762984638</v>
      </c>
      <c r="JF14" s="62">
        <v>219</v>
      </c>
      <c r="JG14" s="154">
        <f t="shared" ref="JG14" si="364">JF14/JF$19*100</f>
        <v>26.44927536231884</v>
      </c>
      <c r="JH14" s="57">
        <v>84</v>
      </c>
      <c r="JI14" s="154">
        <f t="shared" ref="JI14" si="365">JH14/JH$19*100</f>
        <v>16.867469879518072</v>
      </c>
      <c r="JJ14" s="59">
        <v>303</v>
      </c>
      <c r="JK14" s="156">
        <f t="shared" ref="JK14" si="366">JJ14/JJ$19*100</f>
        <v>22.850678733031675</v>
      </c>
      <c r="JL14" s="62">
        <v>143</v>
      </c>
      <c r="JM14" s="154">
        <f t="shared" ref="JM14" si="367">JL14/JL$19*100</f>
        <v>24.361158432708688</v>
      </c>
      <c r="JN14" s="57">
        <v>48</v>
      </c>
      <c r="JO14" s="154">
        <f t="shared" ref="JO14" si="368">JN14/JN$19*100</f>
        <v>14.501510574018129</v>
      </c>
      <c r="JP14" s="59">
        <v>191</v>
      </c>
      <c r="JQ14" s="156">
        <f t="shared" ref="JQ14" si="369">JP14/JP$19*100</f>
        <v>20.806100217864923</v>
      </c>
      <c r="JR14" s="62">
        <v>137</v>
      </c>
      <c r="JS14" s="154">
        <f t="shared" ref="JS14" si="370">JR14/JR$19*100</f>
        <v>24.640287769784173</v>
      </c>
      <c r="JT14" s="57">
        <v>47</v>
      </c>
      <c r="JU14" s="154">
        <f t="shared" ref="JU14" si="371">JT14/JT$19*100</f>
        <v>14.920634920634921</v>
      </c>
      <c r="JV14" s="59">
        <v>184</v>
      </c>
      <c r="JW14" s="156">
        <f t="shared" ref="JW14" si="372">JV14/JV$19*100</f>
        <v>21.125143513203216</v>
      </c>
      <c r="JX14" s="57">
        <v>122</v>
      </c>
      <c r="JY14" s="154">
        <f t="shared" ref="JY14" si="373">JX14/JX$19*100</f>
        <v>23.552123552123554</v>
      </c>
      <c r="JZ14" s="57">
        <v>42</v>
      </c>
      <c r="KA14" s="154">
        <f t="shared" si="232"/>
        <v>14.634146341463413</v>
      </c>
      <c r="KB14" s="59">
        <v>164</v>
      </c>
      <c r="KC14" s="156">
        <f t="shared" ref="KC14" si="374">KB14/KB$19*100</f>
        <v>20.372670807453417</v>
      </c>
    </row>
    <row r="15" spans="1:289" x14ac:dyDescent="0.25">
      <c r="A15" s="21" t="s">
        <v>12</v>
      </c>
      <c r="B15" s="65">
        <v>1771960</v>
      </c>
      <c r="C15" s="154">
        <f t="shared" si="41"/>
        <v>7.6743477274344514</v>
      </c>
      <c r="D15" s="23">
        <v>2128590</v>
      </c>
      <c r="E15" s="154">
        <f t="shared" si="41"/>
        <v>8.8650596314040317</v>
      </c>
      <c r="F15" s="23">
        <f t="shared" si="2"/>
        <v>3900550</v>
      </c>
      <c r="G15" s="154">
        <f t="shared" ref="G15" si="375">F15/F$19*100</f>
        <v>8.2813530544701379</v>
      </c>
      <c r="H15" s="62">
        <v>3164</v>
      </c>
      <c r="I15" s="154">
        <f t="shared" si="235"/>
        <v>28.905536268956695</v>
      </c>
      <c r="J15" s="57">
        <v>1468</v>
      </c>
      <c r="K15" s="154">
        <f t="shared" si="236"/>
        <v>17.815533980582522</v>
      </c>
      <c r="L15" s="59">
        <f t="shared" si="3"/>
        <v>4632</v>
      </c>
      <c r="M15" s="156">
        <f t="shared" si="237"/>
        <v>24.142603982070259</v>
      </c>
      <c r="N15" s="62">
        <v>3161</v>
      </c>
      <c r="O15" s="154">
        <f t="shared" si="238"/>
        <v>28.901892657950079</v>
      </c>
      <c r="P15" s="57">
        <v>1469</v>
      </c>
      <c r="Q15" s="154">
        <f t="shared" si="239"/>
        <v>17.838494231936856</v>
      </c>
      <c r="R15" s="59">
        <f t="shared" si="4"/>
        <v>4630</v>
      </c>
      <c r="S15" s="156">
        <f t="shared" si="240"/>
        <v>24.149801794283331</v>
      </c>
      <c r="T15" s="62">
        <v>3160</v>
      </c>
      <c r="U15" s="154">
        <f t="shared" si="241"/>
        <v>28.903320223177538</v>
      </c>
      <c r="V15" s="57">
        <v>1468</v>
      </c>
      <c r="W15" s="154">
        <f t="shared" si="242"/>
        <v>17.854536609097543</v>
      </c>
      <c r="X15" s="59">
        <f t="shared" si="5"/>
        <v>4628</v>
      </c>
      <c r="Y15" s="156">
        <f t="shared" si="243"/>
        <v>24.160793526494388</v>
      </c>
      <c r="Z15" s="62">
        <v>3108</v>
      </c>
      <c r="AA15" s="154">
        <f t="shared" si="244"/>
        <v>28.831168831168831</v>
      </c>
      <c r="AB15" s="57">
        <v>1447</v>
      </c>
      <c r="AC15" s="154">
        <f t="shared" si="245"/>
        <v>17.939499132159682</v>
      </c>
      <c r="AD15" s="59">
        <f t="shared" si="6"/>
        <v>4555</v>
      </c>
      <c r="AE15" s="156">
        <f t="shared" si="246"/>
        <v>24.169585057837207</v>
      </c>
      <c r="AF15" s="62">
        <v>3100</v>
      </c>
      <c r="AG15" s="154">
        <f t="shared" si="247"/>
        <v>28.805054822523697</v>
      </c>
      <c r="AH15" s="57">
        <v>1444</v>
      </c>
      <c r="AI15" s="154">
        <f t="shared" si="248"/>
        <v>17.924528301886792</v>
      </c>
      <c r="AJ15" s="59">
        <f t="shared" si="7"/>
        <v>4544</v>
      </c>
      <c r="AK15" s="156">
        <f t="shared" si="249"/>
        <v>24.147093208630036</v>
      </c>
      <c r="AL15" s="62">
        <v>3091</v>
      </c>
      <c r="AM15" s="154">
        <f t="shared" si="250"/>
        <v>28.863572695863294</v>
      </c>
      <c r="AN15" s="57">
        <v>1438</v>
      </c>
      <c r="AO15" s="154">
        <f t="shared" si="251"/>
        <v>17.945838013228503</v>
      </c>
      <c r="AP15" s="59">
        <f t="shared" si="8"/>
        <v>4529</v>
      </c>
      <c r="AQ15" s="156">
        <f t="shared" si="252"/>
        <v>24.19079158209593</v>
      </c>
      <c r="AR15" s="62">
        <v>3040</v>
      </c>
      <c r="AS15" s="154">
        <f t="shared" si="253"/>
        <v>28.864413216862893</v>
      </c>
      <c r="AT15" s="57">
        <v>1422</v>
      </c>
      <c r="AU15" s="154">
        <f t="shared" si="254"/>
        <v>18.025098238052987</v>
      </c>
      <c r="AV15" s="59">
        <f t="shared" si="9"/>
        <v>4462</v>
      </c>
      <c r="AW15" s="156">
        <f t="shared" si="255"/>
        <v>24.222354921014063</v>
      </c>
      <c r="AX15" s="62">
        <v>2942</v>
      </c>
      <c r="AY15" s="154">
        <f t="shared" si="256"/>
        <v>29.218393087694906</v>
      </c>
      <c r="AZ15" s="57">
        <v>1383</v>
      </c>
      <c r="BA15" s="154">
        <f t="shared" si="257"/>
        <v>18.638814016172507</v>
      </c>
      <c r="BB15" s="59">
        <f t="shared" si="10"/>
        <v>4325</v>
      </c>
      <c r="BC15" s="156">
        <f t="shared" si="258"/>
        <v>24.729830178969639</v>
      </c>
      <c r="BD15" s="62">
        <v>2938</v>
      </c>
      <c r="BE15" s="154">
        <f t="shared" si="259"/>
        <v>29.216388225934764</v>
      </c>
      <c r="BF15" s="57">
        <v>1382</v>
      </c>
      <c r="BG15" s="154">
        <f t="shared" si="260"/>
        <v>18.665586169638036</v>
      </c>
      <c r="BH15" s="59">
        <f t="shared" si="11"/>
        <v>4320</v>
      </c>
      <c r="BI15" s="156">
        <f t="shared" si="261"/>
        <v>24.742268041237114</v>
      </c>
      <c r="BJ15" s="62">
        <v>2914</v>
      </c>
      <c r="BK15" s="154">
        <f t="shared" si="262"/>
        <v>29.230614906209251</v>
      </c>
      <c r="BL15" s="57">
        <v>1359</v>
      </c>
      <c r="BM15" s="154">
        <f t="shared" si="263"/>
        <v>18.67014699821404</v>
      </c>
      <c r="BN15" s="59">
        <f t="shared" si="12"/>
        <v>4273</v>
      </c>
      <c r="BO15" s="156">
        <f t="shared" si="264"/>
        <v>24.773886827458256</v>
      </c>
      <c r="BP15" s="62">
        <v>2906</v>
      </c>
      <c r="BQ15" s="154">
        <f t="shared" si="265"/>
        <v>29.220713926596282</v>
      </c>
      <c r="BR15" s="57">
        <v>1352</v>
      </c>
      <c r="BS15" s="154">
        <f t="shared" si="266"/>
        <v>18.663721700717836</v>
      </c>
      <c r="BT15" s="59">
        <f t="shared" si="13"/>
        <v>4258</v>
      </c>
      <c r="BU15" s="156">
        <f t="shared" si="267"/>
        <v>24.771656291814534</v>
      </c>
      <c r="BV15" s="62">
        <v>2908</v>
      </c>
      <c r="BW15" s="154">
        <f t="shared" si="268"/>
        <v>29.25553319919517</v>
      </c>
      <c r="BX15" s="57">
        <v>1352</v>
      </c>
      <c r="BY15" s="154">
        <f t="shared" si="269"/>
        <v>18.679193147278252</v>
      </c>
      <c r="BZ15" s="59">
        <f t="shared" si="14"/>
        <v>4260</v>
      </c>
      <c r="CA15" s="156">
        <f t="shared" si="270"/>
        <v>24.799161718477123</v>
      </c>
      <c r="CB15" s="62">
        <v>2900</v>
      </c>
      <c r="CC15" s="154">
        <f t="shared" si="271"/>
        <v>29.245663574021783</v>
      </c>
      <c r="CD15" s="57">
        <v>1349</v>
      </c>
      <c r="CE15" s="154">
        <f t="shared" si="272"/>
        <v>18.676450228436938</v>
      </c>
      <c r="CF15" s="59">
        <f t="shared" si="15"/>
        <v>4249</v>
      </c>
      <c r="CG15" s="156">
        <f t="shared" si="273"/>
        <v>24.791411400898536</v>
      </c>
      <c r="CH15" s="62">
        <v>2849</v>
      </c>
      <c r="CI15" s="154">
        <f t="shared" si="274"/>
        <v>29.395377631035906</v>
      </c>
      <c r="CJ15" s="57">
        <v>1318</v>
      </c>
      <c r="CK15" s="154">
        <f t="shared" si="275"/>
        <v>18.697687615264577</v>
      </c>
      <c r="CL15" s="59">
        <f t="shared" si="16"/>
        <v>4167</v>
      </c>
      <c r="CM15" s="156">
        <f t="shared" si="276"/>
        <v>24.890986201541125</v>
      </c>
      <c r="CN15" s="62">
        <v>2843</v>
      </c>
      <c r="CO15" s="154">
        <f t="shared" si="277"/>
        <v>29.412373267121872</v>
      </c>
      <c r="CP15" s="57">
        <v>1308</v>
      </c>
      <c r="CQ15" s="154">
        <f t="shared" si="278"/>
        <v>18.648417450812659</v>
      </c>
      <c r="CR15" s="59">
        <f t="shared" si="17"/>
        <v>4151</v>
      </c>
      <c r="CS15" s="156">
        <f t="shared" si="279"/>
        <v>24.886091127098322</v>
      </c>
      <c r="CT15" s="62">
        <v>2821</v>
      </c>
      <c r="CU15" s="154">
        <f t="shared" si="280"/>
        <v>29.422194409678763</v>
      </c>
      <c r="CV15" s="57">
        <v>1298</v>
      </c>
      <c r="CW15" s="154">
        <f t="shared" si="281"/>
        <v>18.732861884831866</v>
      </c>
      <c r="CX15" s="59">
        <f t="shared" si="18"/>
        <v>4119</v>
      </c>
      <c r="CY15" s="156">
        <f t="shared" si="282"/>
        <v>24.937942725676578</v>
      </c>
      <c r="CZ15" s="62">
        <v>2760</v>
      </c>
      <c r="DA15" s="154">
        <f t="shared" si="283"/>
        <v>29.677419354838708</v>
      </c>
      <c r="DB15" s="57">
        <v>1264</v>
      </c>
      <c r="DC15" s="154">
        <f t="shared" si="284"/>
        <v>18.990384615384613</v>
      </c>
      <c r="DD15" s="59">
        <f t="shared" si="19"/>
        <v>4024</v>
      </c>
      <c r="DE15" s="156">
        <f t="shared" si="285"/>
        <v>25.219353221358737</v>
      </c>
      <c r="DF15" s="62">
        <v>2753</v>
      </c>
      <c r="DG15" s="154">
        <f t="shared" si="286"/>
        <v>29.726811359464421</v>
      </c>
      <c r="DH15" s="57">
        <v>1259</v>
      </c>
      <c r="DI15" s="154">
        <f t="shared" si="287"/>
        <v>19.09890776699029</v>
      </c>
      <c r="DJ15" s="59">
        <f t="shared" si="20"/>
        <v>4012</v>
      </c>
      <c r="DK15" s="156">
        <f t="shared" si="288"/>
        <v>25.30751277360752</v>
      </c>
      <c r="DL15" s="62">
        <v>2746</v>
      </c>
      <c r="DM15" s="154">
        <f t="shared" si="289"/>
        <v>29.779850341611542</v>
      </c>
      <c r="DN15" s="57">
        <v>1257</v>
      </c>
      <c r="DO15" s="154">
        <f t="shared" si="290"/>
        <v>19.211370930765703</v>
      </c>
      <c r="DP15" s="59">
        <f t="shared" si="21"/>
        <v>4003</v>
      </c>
      <c r="DQ15" s="156">
        <f t="shared" si="291"/>
        <v>25.393301192590712</v>
      </c>
      <c r="DR15" s="62">
        <v>2594</v>
      </c>
      <c r="DS15" s="154">
        <f t="shared" si="292"/>
        <v>30.19438947736003</v>
      </c>
      <c r="DT15" s="57">
        <v>1169</v>
      </c>
      <c r="DU15" s="154">
        <f t="shared" si="293"/>
        <v>19.23963133640553</v>
      </c>
      <c r="DV15" s="59">
        <f t="shared" si="22"/>
        <v>3763</v>
      </c>
      <c r="DW15" s="156">
        <f t="shared" si="294"/>
        <v>25.656235085566237</v>
      </c>
      <c r="DX15" s="62">
        <v>2584</v>
      </c>
      <c r="DY15" s="154">
        <f t="shared" si="295"/>
        <v>30.158730158730158</v>
      </c>
      <c r="DZ15" s="57">
        <v>1167</v>
      </c>
      <c r="EA15" s="154">
        <f t="shared" si="296"/>
        <v>19.254248473849202</v>
      </c>
      <c r="EB15" s="59">
        <f t="shared" si="23"/>
        <v>3751</v>
      </c>
      <c r="EC15" s="156">
        <f t="shared" si="297"/>
        <v>25.640850365711941</v>
      </c>
      <c r="ED15" s="62">
        <v>2347</v>
      </c>
      <c r="EE15" s="154">
        <f t="shared" si="298"/>
        <v>30.358297762255855</v>
      </c>
      <c r="EF15" s="57">
        <v>1028</v>
      </c>
      <c r="EG15" s="154">
        <f t="shared" si="299"/>
        <v>19.129140305173056</v>
      </c>
      <c r="EH15" s="59">
        <f t="shared" si="24"/>
        <v>3375</v>
      </c>
      <c r="EI15" s="156">
        <f t="shared" si="300"/>
        <v>25.753529187333079</v>
      </c>
      <c r="EJ15" s="62">
        <v>2347</v>
      </c>
      <c r="EK15" s="154">
        <f t="shared" si="301"/>
        <v>30.401554404145077</v>
      </c>
      <c r="EL15" s="57">
        <v>1027</v>
      </c>
      <c r="EM15" s="154">
        <f t="shared" si="302"/>
        <v>19.167599850690557</v>
      </c>
      <c r="EN15" s="59">
        <f t="shared" si="25"/>
        <v>3374</v>
      </c>
      <c r="EO15" s="156">
        <f t="shared" si="303"/>
        <v>25.799051842789417</v>
      </c>
      <c r="EP15" s="62">
        <v>2291</v>
      </c>
      <c r="EQ15" s="154">
        <f t="shared" si="304"/>
        <v>30.518183029172775</v>
      </c>
      <c r="ER15" s="57">
        <v>987</v>
      </c>
      <c r="ES15" s="154">
        <f t="shared" si="305"/>
        <v>19.251023990637801</v>
      </c>
      <c r="ET15" s="59">
        <f t="shared" si="26"/>
        <v>3278</v>
      </c>
      <c r="EU15" s="156">
        <f t="shared" si="306"/>
        <v>25.945860376761122</v>
      </c>
      <c r="EV15" s="62">
        <v>2240</v>
      </c>
      <c r="EW15" s="154">
        <f t="shared" si="307"/>
        <v>30.509397984200493</v>
      </c>
      <c r="EX15" s="57">
        <v>966</v>
      </c>
      <c r="EY15" s="154">
        <f t="shared" si="308"/>
        <v>19.511209856594629</v>
      </c>
      <c r="EZ15" s="59">
        <f t="shared" si="27"/>
        <v>3206</v>
      </c>
      <c r="FA15" s="156">
        <f t="shared" si="309"/>
        <v>26.079882860164322</v>
      </c>
      <c r="FB15" s="62">
        <v>2175</v>
      </c>
      <c r="FC15" s="154">
        <f t="shared" si="310"/>
        <v>30.916844349680172</v>
      </c>
      <c r="FD15" s="57">
        <v>922</v>
      </c>
      <c r="FE15" s="154">
        <f t="shared" si="311"/>
        <v>19.743040685224837</v>
      </c>
      <c r="FF15" s="59">
        <f t="shared" si="28"/>
        <v>3097</v>
      </c>
      <c r="FG15" s="156">
        <f t="shared" si="312"/>
        <v>26.458778299871849</v>
      </c>
      <c r="FH15" s="62">
        <v>2084</v>
      </c>
      <c r="FI15" s="154">
        <f t="shared" si="313"/>
        <v>30.9336499925783</v>
      </c>
      <c r="FJ15" s="57">
        <v>871</v>
      </c>
      <c r="FK15" s="154">
        <f t="shared" si="314"/>
        <v>19.433288710397147</v>
      </c>
      <c r="FL15" s="59">
        <f t="shared" si="29"/>
        <v>2955</v>
      </c>
      <c r="FM15" s="156">
        <f t="shared" si="315"/>
        <v>26.339245922096445</v>
      </c>
      <c r="FN15" s="62">
        <v>2062</v>
      </c>
      <c r="FO15" s="154">
        <f t="shared" si="316"/>
        <v>31.058894411809007</v>
      </c>
      <c r="FP15" s="57">
        <v>864</v>
      </c>
      <c r="FQ15" s="154">
        <f t="shared" si="317"/>
        <v>19.521012200632626</v>
      </c>
      <c r="FR15" s="59">
        <f t="shared" si="30"/>
        <v>2926</v>
      </c>
      <c r="FS15" s="156">
        <f t="shared" si="318"/>
        <v>26.443741527338453</v>
      </c>
      <c r="FT15" s="62">
        <v>1850</v>
      </c>
      <c r="FU15" s="154">
        <f t="shared" si="319"/>
        <v>31.69436354291588</v>
      </c>
      <c r="FV15" s="57">
        <v>775</v>
      </c>
      <c r="FW15" s="154">
        <f t="shared" si="320"/>
        <v>20.794204453984438</v>
      </c>
      <c r="FX15" s="59">
        <f t="shared" si="31"/>
        <v>2625</v>
      </c>
      <c r="FY15" s="156">
        <f t="shared" si="321"/>
        <v>27.446675031367629</v>
      </c>
      <c r="FZ15" s="62">
        <v>1345</v>
      </c>
      <c r="GA15" s="154">
        <f t="shared" si="322"/>
        <v>30.491951938335976</v>
      </c>
      <c r="GB15" s="57">
        <v>551</v>
      </c>
      <c r="GC15" s="154">
        <f t="shared" si="323"/>
        <v>19.34011934011934</v>
      </c>
      <c r="GD15" s="59">
        <f t="shared" si="32"/>
        <v>1896</v>
      </c>
      <c r="GE15" s="156">
        <f t="shared" si="324"/>
        <v>26.115702479338843</v>
      </c>
      <c r="GF15" s="62">
        <v>1318</v>
      </c>
      <c r="GG15" s="154">
        <f t="shared" ref="GG15" si="376">GF15/GF$19*100</f>
        <v>30.47398843930636</v>
      </c>
      <c r="GH15" s="57">
        <v>530</v>
      </c>
      <c r="GI15" s="154">
        <f t="shared" ref="GI15:GK15" si="377">GH15/GH$19*100</f>
        <v>19.057892844300611</v>
      </c>
      <c r="GJ15" s="59">
        <f t="shared" si="33"/>
        <v>1848</v>
      </c>
      <c r="GK15" s="156">
        <f t="shared" si="377"/>
        <v>26.006191950464398</v>
      </c>
      <c r="GL15" s="62">
        <v>1263</v>
      </c>
      <c r="GM15" s="154">
        <f t="shared" ref="GM15" si="378">GL15/GL$19*100</f>
        <v>30.774853801169588</v>
      </c>
      <c r="GN15" s="57">
        <v>513</v>
      </c>
      <c r="GO15" s="154">
        <f t="shared" ref="GO15" si="379">GN15/GN$19*100</f>
        <v>19.343891402714934</v>
      </c>
      <c r="GP15" s="59">
        <f t="shared" si="34"/>
        <v>1776</v>
      </c>
      <c r="GQ15" s="156">
        <f t="shared" ref="GQ15" si="380">GP15/GP$19*100</f>
        <v>26.287744227353464</v>
      </c>
      <c r="GR15" s="62">
        <v>1148</v>
      </c>
      <c r="GS15" s="154">
        <f t="shared" ref="GS15" si="381">GR15/GR$19*100</f>
        <v>31.238095238095237</v>
      </c>
      <c r="GT15" s="57">
        <v>455</v>
      </c>
      <c r="GU15" s="154">
        <f t="shared" ref="GU15" si="382">GT15/GT$19*100</f>
        <v>20.412741139524453</v>
      </c>
      <c r="GV15" s="59">
        <f t="shared" si="35"/>
        <v>1603</v>
      </c>
      <c r="GW15" s="154">
        <f t="shared" ref="GW15" si="383">GV15/GV$19*100</f>
        <v>27.151084010840108</v>
      </c>
      <c r="GX15" s="62">
        <v>984</v>
      </c>
      <c r="GY15" s="154">
        <f t="shared" ref="GY15" si="384">GX15/GX$19*100</f>
        <v>31.228181529673122</v>
      </c>
      <c r="GZ15" s="57">
        <v>369</v>
      </c>
      <c r="HA15" s="154">
        <f t="shared" ref="HA15" si="385">GZ15/GZ$19*100</f>
        <v>20.19704433497537</v>
      </c>
      <c r="HB15" s="59">
        <f t="shared" si="36"/>
        <v>1353</v>
      </c>
      <c r="HC15" s="156">
        <f t="shared" ref="HC15" si="386">HB15/HB$19*100</f>
        <v>27.179590196866211</v>
      </c>
      <c r="HD15" s="62">
        <v>977</v>
      </c>
      <c r="HE15" s="154">
        <f t="shared" ref="HE15" si="387">HD15/HD$19*100</f>
        <v>31.214057507987221</v>
      </c>
      <c r="HF15" s="57">
        <v>364</v>
      </c>
      <c r="HG15" s="154">
        <f t="shared" ref="HG15" si="388">HF15/HF$19*100</f>
        <v>20.121614151464897</v>
      </c>
      <c r="HH15" s="59">
        <f t="shared" si="37"/>
        <v>1341</v>
      </c>
      <c r="HI15" s="156">
        <f t="shared" ref="HI15" si="389">HH15/HH$19*100</f>
        <v>27.151245191334279</v>
      </c>
      <c r="HJ15" s="62">
        <v>930</v>
      </c>
      <c r="HK15" s="154">
        <f t="shared" ref="HK15" si="390">HJ15/HJ$19*100</f>
        <v>31.187122736418509</v>
      </c>
      <c r="HL15" s="57">
        <v>352</v>
      </c>
      <c r="HM15" s="154">
        <f t="shared" ref="HM15" si="391">HL15/HL$19*100</f>
        <v>20.441347270615566</v>
      </c>
      <c r="HN15" s="59">
        <f t="shared" si="38"/>
        <v>1282</v>
      </c>
      <c r="HO15" s="156">
        <f t="shared" ref="HO15" si="392">HN15/HN$19*100</f>
        <v>27.253401360544217</v>
      </c>
      <c r="HP15" s="62">
        <v>887</v>
      </c>
      <c r="HQ15" s="154">
        <f t="shared" ref="HQ15" si="393">HP15/HP$19*100</f>
        <v>30.873651235642185</v>
      </c>
      <c r="HR15" s="57">
        <v>333</v>
      </c>
      <c r="HS15" s="154">
        <f t="shared" ref="HS15" si="394">HR15/HR$19*100</f>
        <v>20.194057004244996</v>
      </c>
      <c r="HT15" s="59">
        <v>1176</v>
      </c>
      <c r="HU15" s="156">
        <f t="shared" ref="HU15" si="395">HT15/HT$19*100</f>
        <v>26.966292134831459</v>
      </c>
      <c r="HV15" s="62">
        <v>664</v>
      </c>
      <c r="HW15" s="154">
        <f t="shared" ref="HW15" si="396">HV15/HV$19*100</f>
        <v>31.100702576112411</v>
      </c>
      <c r="HX15" s="57">
        <v>265</v>
      </c>
      <c r="HY15" s="154">
        <f t="shared" ref="HY15" si="397">HX15/HX$19*100</f>
        <v>21.015067406819984</v>
      </c>
      <c r="HZ15" s="59">
        <f t="shared" si="40"/>
        <v>929</v>
      </c>
      <c r="IA15" s="156">
        <f t="shared" ref="IA15" si="398">HZ15/HZ$19*100</f>
        <v>27.355712603062425</v>
      </c>
      <c r="IB15" s="57">
        <v>653</v>
      </c>
      <c r="IC15" s="154">
        <f t="shared" ref="IC15" si="399">IB15/IB$19*100</f>
        <v>31.050879695672851</v>
      </c>
      <c r="ID15" s="57">
        <v>261</v>
      </c>
      <c r="IE15" s="154">
        <f t="shared" ref="IE15" si="400">ID15/ID$19*100</f>
        <v>21.099434114793855</v>
      </c>
      <c r="IF15" s="59">
        <f>IB15+ID15</f>
        <v>914</v>
      </c>
      <c r="IG15" s="154">
        <f t="shared" ref="IG15" si="401">IF15/IF$19*100</f>
        <v>27.389871141744081</v>
      </c>
      <c r="IH15" s="62">
        <v>550</v>
      </c>
      <c r="II15" s="154">
        <f t="shared" ref="II15" si="402">IH15/IH$19*100</f>
        <v>31.267765776009099</v>
      </c>
      <c r="IJ15" s="57">
        <v>209</v>
      </c>
      <c r="IK15" s="154">
        <f t="shared" ref="IK15" si="403">IJ15/IJ$19*100</f>
        <v>20.41015625</v>
      </c>
      <c r="IL15" s="59">
        <f t="shared" si="1"/>
        <v>759</v>
      </c>
      <c r="IM15" s="156">
        <f t="shared" ref="IM15" si="404">IL15/IL$19*100</f>
        <v>27.262931034482758</v>
      </c>
      <c r="IN15" s="62">
        <v>541</v>
      </c>
      <c r="IO15" s="154">
        <f t="shared" ref="IO15" si="405">IN15/IN$19*100</f>
        <v>31.563593932322053</v>
      </c>
      <c r="IP15" s="57">
        <v>213</v>
      </c>
      <c r="IQ15" s="154">
        <f t="shared" ref="IQ15" si="406">IP15/IP$19*100</f>
        <v>21.089108910891088</v>
      </c>
      <c r="IR15" s="59">
        <v>749</v>
      </c>
      <c r="IS15" s="156">
        <f t="shared" ref="IS15" si="407">IR15/IR$19*100</f>
        <v>27.405781192828393</v>
      </c>
      <c r="IT15" s="62">
        <v>248</v>
      </c>
      <c r="IU15" s="154">
        <f t="shared" ref="IU15" si="408">IT15/IT$19*100</f>
        <v>27.802690582959645</v>
      </c>
      <c r="IV15" s="57">
        <v>95</v>
      </c>
      <c r="IW15" s="154">
        <f t="shared" ref="IW15" si="409">IV15/IV$19*100</f>
        <v>17.272727272727273</v>
      </c>
      <c r="IX15" s="59">
        <f t="shared" si="39"/>
        <v>343</v>
      </c>
      <c r="IY15" s="156">
        <f t="shared" ref="IY15" si="410">IX15/IX$19*100</f>
        <v>23.78640776699029</v>
      </c>
      <c r="IZ15" s="57">
        <v>369</v>
      </c>
      <c r="JA15" s="154">
        <f t="shared" ref="JA15" si="411">IZ15/IZ$19*100</f>
        <v>43.411764705882355</v>
      </c>
      <c r="JB15" s="57">
        <v>239</v>
      </c>
      <c r="JC15" s="154">
        <f t="shared" ref="JC15" si="412">JB15/JB$19*100</f>
        <v>46.228239845261122</v>
      </c>
      <c r="JD15" s="59">
        <v>608</v>
      </c>
      <c r="JE15" s="156">
        <f t="shared" ref="JE15" si="413">JD15/JD$19*100</f>
        <v>44.476956839795172</v>
      </c>
      <c r="JF15" s="62">
        <v>364</v>
      </c>
      <c r="JG15" s="154">
        <f t="shared" ref="JG15" si="414">JF15/JF$19*100</f>
        <v>43.961352657004831</v>
      </c>
      <c r="JH15" s="57">
        <v>230</v>
      </c>
      <c r="JI15" s="154">
        <f t="shared" ref="JI15" si="415">JH15/JH$19*100</f>
        <v>46.184738955823299</v>
      </c>
      <c r="JJ15" s="59">
        <v>594</v>
      </c>
      <c r="JK15" s="156">
        <f t="shared" ref="JK15" si="416">JJ15/JJ$19*100</f>
        <v>44.796380090497742</v>
      </c>
      <c r="JL15" s="62">
        <v>269</v>
      </c>
      <c r="JM15" s="154">
        <f t="shared" ref="JM15" si="417">JL15/JL$19*100</f>
        <v>45.826235093696766</v>
      </c>
      <c r="JN15" s="57">
        <v>159</v>
      </c>
      <c r="JO15" s="154">
        <f t="shared" ref="JO15" si="418">JN15/JN$19*100</f>
        <v>48.036253776435046</v>
      </c>
      <c r="JP15" s="59">
        <v>428</v>
      </c>
      <c r="JQ15" s="156">
        <f t="shared" ref="JQ15" si="419">JP15/JP$19*100</f>
        <v>46.623093681917211</v>
      </c>
      <c r="JR15" s="62">
        <v>253</v>
      </c>
      <c r="JS15" s="154">
        <f t="shared" ref="JS15" si="420">JR15/JR$19*100</f>
        <v>45.50359712230216</v>
      </c>
      <c r="JT15" s="57">
        <v>150</v>
      </c>
      <c r="JU15" s="154">
        <f t="shared" ref="JU15" si="421">JT15/JT$19*100</f>
        <v>47.619047619047613</v>
      </c>
      <c r="JV15" s="59">
        <v>403</v>
      </c>
      <c r="JW15" s="156">
        <f t="shared" ref="JW15" si="422">JV15/JV$19*100</f>
        <v>46.268656716417908</v>
      </c>
      <c r="JX15" s="57">
        <v>324</v>
      </c>
      <c r="JY15" s="154">
        <f t="shared" ref="JY15" si="423">JX15/JX$19*100</f>
        <v>62.548262548262542</v>
      </c>
      <c r="JZ15" s="57">
        <v>217</v>
      </c>
      <c r="KA15" s="154">
        <f t="shared" si="232"/>
        <v>75.609756097560975</v>
      </c>
      <c r="KB15" s="59">
        <v>541</v>
      </c>
      <c r="KC15" s="156">
        <f t="shared" ref="KC15" si="424">KB15/KB$19*100</f>
        <v>67.204968944099377</v>
      </c>
    </row>
    <row r="16" spans="1:289" x14ac:dyDescent="0.25">
      <c r="A16" s="21" t="s">
        <v>13</v>
      </c>
      <c r="B16" s="65">
        <v>897106</v>
      </c>
      <c r="C16" s="154">
        <f t="shared" si="41"/>
        <v>3.8853605004445986</v>
      </c>
      <c r="D16" s="23">
        <v>1412401</v>
      </c>
      <c r="E16" s="154">
        <f t="shared" si="41"/>
        <v>5.8823066388805207</v>
      </c>
      <c r="F16" s="23">
        <f t="shared" si="2"/>
        <v>2309507</v>
      </c>
      <c r="G16" s="154">
        <f t="shared" ref="G16" si="425">F16/F$19*100</f>
        <v>4.9033707679096965</v>
      </c>
      <c r="H16" s="62">
        <v>4372</v>
      </c>
      <c r="I16" s="154">
        <f t="shared" si="235"/>
        <v>39.941531152932583</v>
      </c>
      <c r="J16" s="57">
        <v>3500</v>
      </c>
      <c r="K16" s="154">
        <f t="shared" si="236"/>
        <v>42.475728155339802</v>
      </c>
      <c r="L16" s="59">
        <f>H16+J16</f>
        <v>7872</v>
      </c>
      <c r="M16" s="156">
        <f t="shared" si="237"/>
        <v>41.029917648285206</v>
      </c>
      <c r="N16" s="62">
        <v>4372</v>
      </c>
      <c r="O16" s="154">
        <f t="shared" si="238"/>
        <v>39.974398829660785</v>
      </c>
      <c r="P16" s="57">
        <v>3495</v>
      </c>
      <c r="Q16" s="154">
        <f t="shared" si="239"/>
        <v>42.440801457194901</v>
      </c>
      <c r="R16" s="59">
        <f>N16+P16</f>
        <v>7867</v>
      </c>
      <c r="S16" s="156">
        <f t="shared" si="240"/>
        <v>41.033799290632174</v>
      </c>
      <c r="T16" s="62">
        <v>4372</v>
      </c>
      <c r="U16" s="154">
        <f t="shared" si="241"/>
        <v>39.989024055611452</v>
      </c>
      <c r="V16" s="57">
        <v>3489</v>
      </c>
      <c r="W16" s="154">
        <f t="shared" si="242"/>
        <v>42.434930673801993</v>
      </c>
      <c r="X16" s="59">
        <f>T16+V16</f>
        <v>7861</v>
      </c>
      <c r="Y16" s="156">
        <f t="shared" si="243"/>
        <v>41.038893239363091</v>
      </c>
      <c r="Z16" s="62">
        <v>4317</v>
      </c>
      <c r="AA16" s="154">
        <f t="shared" si="244"/>
        <v>40.046382189239331</v>
      </c>
      <c r="AB16" s="57">
        <v>3419</v>
      </c>
      <c r="AC16" s="154">
        <f t="shared" si="245"/>
        <v>42.387800644681377</v>
      </c>
      <c r="AD16" s="59">
        <f>Z16+AB16</f>
        <v>7736</v>
      </c>
      <c r="AE16" s="156">
        <f t="shared" si="246"/>
        <v>41.048498355088611</v>
      </c>
      <c r="AF16" s="62">
        <v>4312</v>
      </c>
      <c r="AG16" s="154">
        <f t="shared" si="247"/>
        <v>40.066902062813604</v>
      </c>
      <c r="AH16" s="57">
        <v>3416</v>
      </c>
      <c r="AI16" s="154">
        <f t="shared" si="248"/>
        <v>42.403177755710033</v>
      </c>
      <c r="AJ16" s="59">
        <f>AF16+AH16</f>
        <v>7728</v>
      </c>
      <c r="AK16" s="156">
        <f t="shared" si="249"/>
        <v>41.067063449888401</v>
      </c>
      <c r="AL16" s="62">
        <v>4295</v>
      </c>
      <c r="AM16" s="154">
        <f t="shared" si="250"/>
        <v>40.106452516574841</v>
      </c>
      <c r="AN16" s="57">
        <v>3393</v>
      </c>
      <c r="AO16" s="154">
        <f t="shared" si="251"/>
        <v>42.343691501310374</v>
      </c>
      <c r="AP16" s="59">
        <f>AL16+AN16</f>
        <v>7688</v>
      </c>
      <c r="AQ16" s="156">
        <f t="shared" si="252"/>
        <v>41.063988890075848</v>
      </c>
      <c r="AR16" s="62">
        <v>4239</v>
      </c>
      <c r="AS16" s="154">
        <f t="shared" si="253"/>
        <v>40.248765666540073</v>
      </c>
      <c r="AT16" s="57">
        <v>3346</v>
      </c>
      <c r="AU16" s="154">
        <f t="shared" si="254"/>
        <v>42.413487133984027</v>
      </c>
      <c r="AV16" s="59">
        <f>AR16+AT16</f>
        <v>7585</v>
      </c>
      <c r="AW16" s="156">
        <f t="shared" si="255"/>
        <v>41.175831930948377</v>
      </c>
      <c r="AX16" s="62">
        <v>4045</v>
      </c>
      <c r="AY16" s="154">
        <f t="shared" si="256"/>
        <v>40.172807627371135</v>
      </c>
      <c r="AZ16" s="57">
        <v>3165</v>
      </c>
      <c r="BA16" s="154">
        <f t="shared" si="257"/>
        <v>42.654986522911052</v>
      </c>
      <c r="BB16" s="59">
        <f>AX16+AZ16</f>
        <v>7210</v>
      </c>
      <c r="BC16" s="156">
        <f t="shared" si="258"/>
        <v>41.225913431299674</v>
      </c>
      <c r="BD16" s="62">
        <v>4041</v>
      </c>
      <c r="BE16" s="154">
        <f t="shared" si="259"/>
        <v>40.184964200477324</v>
      </c>
      <c r="BF16" s="57">
        <v>3154</v>
      </c>
      <c r="BG16" s="154">
        <f t="shared" si="260"/>
        <v>42.598595353862777</v>
      </c>
      <c r="BH16" s="59">
        <f>BD16+BF16</f>
        <v>7195</v>
      </c>
      <c r="BI16" s="156">
        <f t="shared" si="261"/>
        <v>41.208476517754868</v>
      </c>
      <c r="BJ16" s="62">
        <v>4008</v>
      </c>
      <c r="BK16" s="154">
        <f t="shared" si="262"/>
        <v>40.204634366536261</v>
      </c>
      <c r="BL16" s="57">
        <v>3109</v>
      </c>
      <c r="BM16" s="154">
        <f t="shared" si="263"/>
        <v>42.711910976782526</v>
      </c>
      <c r="BN16" s="59">
        <f>BJ16+BL16</f>
        <v>7117</v>
      </c>
      <c r="BO16" s="156">
        <f t="shared" si="264"/>
        <v>41.262755102040813</v>
      </c>
      <c r="BP16" s="62">
        <v>3998</v>
      </c>
      <c r="BQ16" s="154">
        <f t="shared" si="265"/>
        <v>40.201106083459024</v>
      </c>
      <c r="BR16" s="57">
        <v>3091</v>
      </c>
      <c r="BS16" s="154">
        <f t="shared" si="266"/>
        <v>42.6697956929873</v>
      </c>
      <c r="BT16" s="59">
        <f>BP16+BR16</f>
        <v>7089</v>
      </c>
      <c r="BU16" s="156">
        <f t="shared" si="267"/>
        <v>41.241491651637673</v>
      </c>
      <c r="BV16" s="62">
        <v>3997</v>
      </c>
      <c r="BW16" s="154">
        <f t="shared" si="268"/>
        <v>40.211267605633807</v>
      </c>
      <c r="BX16" s="57">
        <v>3089</v>
      </c>
      <c r="BY16" s="154">
        <f t="shared" si="269"/>
        <v>42.677535230726718</v>
      </c>
      <c r="BZ16" s="59">
        <f>BV16+BX16</f>
        <v>7086</v>
      </c>
      <c r="CA16" s="156">
        <f t="shared" si="270"/>
        <v>41.25043660495983</v>
      </c>
      <c r="CB16" s="62">
        <v>3987</v>
      </c>
      <c r="CC16" s="154">
        <f t="shared" si="271"/>
        <v>40.207745058491327</v>
      </c>
      <c r="CD16" s="57">
        <v>3084</v>
      </c>
      <c r="CE16" s="154">
        <f t="shared" si="272"/>
        <v>42.696940329502972</v>
      </c>
      <c r="CF16" s="59">
        <f>CB16+CD16</f>
        <v>7071</v>
      </c>
      <c r="CG16" s="156">
        <f t="shared" si="273"/>
        <v>41.256782776124631</v>
      </c>
      <c r="CH16" s="62">
        <v>3918</v>
      </c>
      <c r="CI16" s="154">
        <f t="shared" si="274"/>
        <v>40.425092860090793</v>
      </c>
      <c r="CJ16" s="57">
        <v>3028</v>
      </c>
      <c r="CK16" s="154">
        <f t="shared" si="275"/>
        <v>42.95644772308129</v>
      </c>
      <c r="CL16" s="59">
        <f>CH16+CJ16</f>
        <v>6946</v>
      </c>
      <c r="CM16" s="156">
        <f t="shared" si="276"/>
        <v>41.490950361388208</v>
      </c>
      <c r="CN16" s="62">
        <v>3912</v>
      </c>
      <c r="CO16" s="154">
        <f t="shared" si="277"/>
        <v>40.471756672873994</v>
      </c>
      <c r="CP16" s="57">
        <v>3015</v>
      </c>
      <c r="CQ16" s="154">
        <f t="shared" si="278"/>
        <v>42.985457656116338</v>
      </c>
      <c r="CR16" s="59">
        <f>CN16+CP16</f>
        <v>6927</v>
      </c>
      <c r="CS16" s="156">
        <f t="shared" si="279"/>
        <v>41.528776978417262</v>
      </c>
      <c r="CT16" s="62">
        <v>3885</v>
      </c>
      <c r="CU16" s="154">
        <f t="shared" si="280"/>
        <v>40.51939924906133</v>
      </c>
      <c r="CV16" s="57">
        <v>2991</v>
      </c>
      <c r="CW16" s="154">
        <f t="shared" si="281"/>
        <v>43.166402078221964</v>
      </c>
      <c r="CX16" s="59">
        <f>CT16+CV16</f>
        <v>6876</v>
      </c>
      <c r="CY16" s="156">
        <f t="shared" si="282"/>
        <v>41.629835926621055</v>
      </c>
      <c r="CZ16" s="62">
        <v>3783</v>
      </c>
      <c r="DA16" s="154">
        <f t="shared" si="283"/>
        <v>40.677419354838712</v>
      </c>
      <c r="DB16" s="57">
        <v>2878</v>
      </c>
      <c r="DC16" s="154">
        <f t="shared" si="284"/>
        <v>43.239182692307693</v>
      </c>
      <c r="DD16" s="59">
        <f>CZ16+DB16</f>
        <v>6661</v>
      </c>
      <c r="DE16" s="156">
        <f t="shared" si="285"/>
        <v>41.746051642015544</v>
      </c>
      <c r="DF16" s="62">
        <v>3769</v>
      </c>
      <c r="DG16" s="154">
        <f t="shared" si="286"/>
        <v>40.697548860814166</v>
      </c>
      <c r="DH16" s="57">
        <v>2852</v>
      </c>
      <c r="DI16" s="154">
        <f t="shared" si="287"/>
        <v>43.264563106796118</v>
      </c>
      <c r="DJ16" s="59">
        <f>DF16+DH16</f>
        <v>6621</v>
      </c>
      <c r="DK16" s="156">
        <f t="shared" si="288"/>
        <v>41.764965621648898</v>
      </c>
      <c r="DL16" s="62">
        <v>3752</v>
      </c>
      <c r="DM16" s="154">
        <f t="shared" si="289"/>
        <v>40.689729964212127</v>
      </c>
      <c r="DN16" s="57">
        <v>2832</v>
      </c>
      <c r="DO16" s="154">
        <f t="shared" si="290"/>
        <v>43.282897753324164</v>
      </c>
      <c r="DP16" s="59">
        <f>DL16+DN16</f>
        <v>6584</v>
      </c>
      <c r="DQ16" s="156">
        <f t="shared" si="291"/>
        <v>41.766049226084753</v>
      </c>
      <c r="DR16" s="62">
        <v>3510</v>
      </c>
      <c r="DS16" s="154">
        <f t="shared" si="292"/>
        <v>40.856710510999882</v>
      </c>
      <c r="DT16" s="57">
        <v>2641</v>
      </c>
      <c r="DU16" s="154">
        <f t="shared" si="293"/>
        <v>43.466096115865696</v>
      </c>
      <c r="DV16" s="59">
        <f>DR16+DT16</f>
        <v>6151</v>
      </c>
      <c r="DW16" s="156">
        <f t="shared" si="294"/>
        <v>41.937683234471947</v>
      </c>
      <c r="DX16" s="62">
        <v>3504</v>
      </c>
      <c r="DY16" s="154">
        <f t="shared" si="295"/>
        <v>40.896358543417364</v>
      </c>
      <c r="DZ16" s="57">
        <v>2640</v>
      </c>
      <c r="EA16" s="154">
        <f t="shared" si="296"/>
        <v>43.557168784029038</v>
      </c>
      <c r="EB16" s="59">
        <f>DX16+DZ16</f>
        <v>6144</v>
      </c>
      <c r="EC16" s="156">
        <f t="shared" si="297"/>
        <v>41.998769567297835</v>
      </c>
      <c r="ED16" s="62">
        <v>3151</v>
      </c>
      <c r="EE16" s="154">
        <f t="shared" si="298"/>
        <v>40.757987323761483</v>
      </c>
      <c r="EF16" s="57">
        <v>2351</v>
      </c>
      <c r="EG16" s="154">
        <f t="shared" si="299"/>
        <v>43.74767398585783</v>
      </c>
      <c r="EH16" s="59">
        <f>ED16+EF16</f>
        <v>5502</v>
      </c>
      <c r="EI16" s="156">
        <f t="shared" si="300"/>
        <v>41.983975581838997</v>
      </c>
      <c r="EJ16" s="62">
        <v>3148</v>
      </c>
      <c r="EK16" s="154">
        <f t="shared" si="301"/>
        <v>40.777202072538863</v>
      </c>
      <c r="EL16" s="57">
        <v>2343</v>
      </c>
      <c r="EM16" s="154">
        <f t="shared" si="302"/>
        <v>43.729003359462489</v>
      </c>
      <c r="EN16" s="59">
        <f>EJ16+EL16</f>
        <v>5491</v>
      </c>
      <c r="EO16" s="156">
        <f t="shared" si="303"/>
        <v>41.986542284753021</v>
      </c>
      <c r="EP16" s="62">
        <v>3057</v>
      </c>
      <c r="EQ16" s="154">
        <f t="shared" si="304"/>
        <v>40.721992806713736</v>
      </c>
      <c r="ER16" s="57">
        <v>2249</v>
      </c>
      <c r="ES16" s="154">
        <f t="shared" si="305"/>
        <v>43.865808464989271</v>
      </c>
      <c r="ET16" s="59">
        <f>EP16+ER16</f>
        <v>5306</v>
      </c>
      <c r="EU16" s="156">
        <f t="shared" si="306"/>
        <v>41.99778375811303</v>
      </c>
      <c r="EV16" s="62">
        <v>2985</v>
      </c>
      <c r="EW16" s="154">
        <f t="shared" si="307"/>
        <v>40.656496867338596</v>
      </c>
      <c r="EX16" s="57">
        <v>2171</v>
      </c>
      <c r="EY16" s="154">
        <f t="shared" si="308"/>
        <v>43.849727327812566</v>
      </c>
      <c r="EZ16" s="59">
        <f t="shared" si="27"/>
        <v>5156</v>
      </c>
      <c r="FA16" s="156">
        <f t="shared" si="309"/>
        <v>41.942568941674125</v>
      </c>
      <c r="FB16" s="62">
        <v>2838</v>
      </c>
      <c r="FC16" s="154">
        <f t="shared" si="310"/>
        <v>40.341151385927503</v>
      </c>
      <c r="FD16" s="57">
        <v>2045</v>
      </c>
      <c r="FE16" s="154">
        <f t="shared" si="311"/>
        <v>43.790149892933613</v>
      </c>
      <c r="FF16" s="59">
        <f t="shared" si="28"/>
        <v>4883</v>
      </c>
      <c r="FG16" s="156">
        <f t="shared" si="312"/>
        <v>41.717214865442124</v>
      </c>
      <c r="FH16" s="62">
        <v>2742</v>
      </c>
      <c r="FI16" s="154">
        <f t="shared" si="313"/>
        <v>40.700608579486421</v>
      </c>
      <c r="FJ16" s="57">
        <v>1984</v>
      </c>
      <c r="FK16" s="154">
        <f t="shared" si="314"/>
        <v>44.265952699687638</v>
      </c>
      <c r="FL16" s="59">
        <f t="shared" si="29"/>
        <v>4726</v>
      </c>
      <c r="FM16" s="156">
        <f t="shared" si="315"/>
        <v>42.124966574561014</v>
      </c>
      <c r="FN16" s="62">
        <v>2698</v>
      </c>
      <c r="FO16" s="154">
        <f t="shared" si="316"/>
        <v>40.638650399156504</v>
      </c>
      <c r="FP16" s="57">
        <v>1961</v>
      </c>
      <c r="FQ16" s="154">
        <f t="shared" si="317"/>
        <v>44.306371441482149</v>
      </c>
      <c r="FR16" s="59">
        <f t="shared" si="30"/>
        <v>4659</v>
      </c>
      <c r="FS16" s="156">
        <f t="shared" si="318"/>
        <v>42.105738816086756</v>
      </c>
      <c r="FT16" s="62">
        <v>2356</v>
      </c>
      <c r="FU16" s="154">
        <f t="shared" si="319"/>
        <v>40.363200274113417</v>
      </c>
      <c r="FV16" s="57">
        <v>1643</v>
      </c>
      <c r="FW16" s="154">
        <f t="shared" si="320"/>
        <v>44.083713442447007</v>
      </c>
      <c r="FX16" s="59">
        <f t="shared" si="31"/>
        <v>3999</v>
      </c>
      <c r="FY16" s="156">
        <f t="shared" si="321"/>
        <v>41.813048933500632</v>
      </c>
      <c r="FZ16" s="62">
        <v>1808</v>
      </c>
      <c r="GA16" s="154">
        <f t="shared" si="322"/>
        <v>40.988437995919291</v>
      </c>
      <c r="GB16" s="57">
        <v>1278</v>
      </c>
      <c r="GC16" s="154">
        <f t="shared" si="323"/>
        <v>44.85784485784486</v>
      </c>
      <c r="GD16" s="59">
        <f t="shared" si="32"/>
        <v>3086</v>
      </c>
      <c r="GE16" s="156">
        <f t="shared" si="324"/>
        <v>42.506887052341597</v>
      </c>
      <c r="GF16" s="62">
        <v>1778</v>
      </c>
      <c r="GG16" s="154">
        <f t="shared" ref="GG16" si="426">GF16/GF$19*100</f>
        <v>41.109826589595379</v>
      </c>
      <c r="GH16" s="57">
        <v>1257</v>
      </c>
      <c r="GI16" s="154">
        <f t="shared" ref="GI16:GK16" si="427">GH16/GH$19*100</f>
        <v>45.199568500539371</v>
      </c>
      <c r="GJ16" s="59">
        <f t="shared" si="33"/>
        <v>3035</v>
      </c>
      <c r="GK16" s="156">
        <f t="shared" si="427"/>
        <v>42.710385589642556</v>
      </c>
      <c r="GL16" s="62">
        <v>1684</v>
      </c>
      <c r="GM16" s="154">
        <f t="shared" ref="GM16" si="428">GL16/GL$19*100</f>
        <v>41.033138401559455</v>
      </c>
      <c r="GN16" s="57">
        <v>1193</v>
      </c>
      <c r="GO16" s="154">
        <f t="shared" ref="GO16" si="429">GN16/GN$19*100</f>
        <v>44.984917043740573</v>
      </c>
      <c r="GP16" s="59">
        <f t="shared" si="34"/>
        <v>2877</v>
      </c>
      <c r="GQ16" s="156">
        <f t="shared" ref="GQ16" si="430">GP16/GP$19*100</f>
        <v>42.584369449378329</v>
      </c>
      <c r="GR16" s="62">
        <v>1508</v>
      </c>
      <c r="GS16" s="154">
        <f t="shared" ref="GS16" si="431">GR16/GR$19*100</f>
        <v>41.034013605442176</v>
      </c>
      <c r="GT16" s="57">
        <v>1007</v>
      </c>
      <c r="GU16" s="154">
        <f t="shared" ref="GU16" si="432">GT16/GT$19*100</f>
        <v>45.177209510991482</v>
      </c>
      <c r="GV16" s="59">
        <f t="shared" si="35"/>
        <v>2515</v>
      </c>
      <c r="GW16" s="154">
        <f t="shared" ref="GW16" si="433">GV16/GV$19*100</f>
        <v>42.598238482384829</v>
      </c>
      <c r="GX16" s="62">
        <v>1308</v>
      </c>
      <c r="GY16" s="154">
        <f t="shared" ref="GY16" si="434">GX16/GX$19*100</f>
        <v>41.510631545541102</v>
      </c>
      <c r="GZ16" s="57">
        <v>827</v>
      </c>
      <c r="HA16" s="154">
        <f t="shared" ref="HA16" si="435">GZ16/GZ$19*100</f>
        <v>45.265462506841821</v>
      </c>
      <c r="HB16" s="59">
        <f t="shared" si="36"/>
        <v>2135</v>
      </c>
      <c r="HC16" s="156">
        <f t="shared" ref="HC16" si="436">HB16/HB$19*100</f>
        <v>42.888710325431902</v>
      </c>
      <c r="HD16" s="62">
        <v>1300</v>
      </c>
      <c r="HE16" s="154">
        <f t="shared" ref="HE16" si="437">HD16/HD$19*100</f>
        <v>41.533546325878596</v>
      </c>
      <c r="HF16" s="57">
        <v>821</v>
      </c>
      <c r="HG16" s="154">
        <f t="shared" ref="HG16" si="438">HF16/HF$19*100</f>
        <v>45.384190160309565</v>
      </c>
      <c r="HH16" s="59">
        <f t="shared" si="37"/>
        <v>2121</v>
      </c>
      <c r="HI16" s="156">
        <f t="shared" ref="HI16" si="439">HH16/HH$19*100</f>
        <v>42.943915772423566</v>
      </c>
      <c r="HJ16" s="62">
        <v>1237</v>
      </c>
      <c r="HK16" s="154">
        <f t="shared" ref="HK16" si="440">HJ16/HJ$19*100</f>
        <v>41.482226693494297</v>
      </c>
      <c r="HL16" s="57">
        <v>777</v>
      </c>
      <c r="HM16" s="154">
        <f t="shared" ref="HM16" si="441">HL16/HL$19*100</f>
        <v>45.121951219512198</v>
      </c>
      <c r="HN16" s="59">
        <f t="shared" si="38"/>
        <v>2014</v>
      </c>
      <c r="HO16" s="156">
        <f t="shared" ref="HO16" si="442">HN16/HN$19*100</f>
        <v>42.814625850340136</v>
      </c>
      <c r="HP16" s="62">
        <v>1205</v>
      </c>
      <c r="HQ16" s="154">
        <f t="shared" ref="HQ16" si="443">HP16/HP$19*100</f>
        <v>41.942220675252351</v>
      </c>
      <c r="HR16" s="57">
        <v>743</v>
      </c>
      <c r="HS16" s="154">
        <f t="shared" ref="HS16" si="444">HR16/HR$19*100</f>
        <v>45.057610673135237</v>
      </c>
      <c r="HT16" s="59">
        <v>1879</v>
      </c>
      <c r="HU16" s="156">
        <f t="shared" ref="HU16" si="445">HT16/HT$19*100</f>
        <v>43.086448062371012</v>
      </c>
      <c r="HV16" s="62">
        <v>882</v>
      </c>
      <c r="HW16" s="154">
        <f t="shared" ref="HW16" si="446">HV16/HV$19*100</f>
        <v>41.311475409836071</v>
      </c>
      <c r="HX16" s="57">
        <v>579</v>
      </c>
      <c r="HY16" s="154">
        <f t="shared" ref="HY16" si="447">HX16/HX$19*100</f>
        <v>45.91593973037272</v>
      </c>
      <c r="HZ16" s="59">
        <f t="shared" si="40"/>
        <v>1461</v>
      </c>
      <c r="IA16" s="156">
        <f t="shared" ref="IA16" si="448">HZ16/HZ$19*100</f>
        <v>43.021201413427562</v>
      </c>
      <c r="IB16" s="57">
        <v>874</v>
      </c>
      <c r="IC16" s="154">
        <f t="shared" ref="IC16" si="449">IB16/IB$19*100</f>
        <v>41.559676652401336</v>
      </c>
      <c r="ID16" s="57">
        <v>568</v>
      </c>
      <c r="IE16" s="154">
        <f t="shared" ref="IE16" si="450">ID16/ID$19*100</f>
        <v>45.917542441390466</v>
      </c>
      <c r="IF16" s="59">
        <f>IB16+ID16</f>
        <v>1442</v>
      </c>
      <c r="IG16" s="154">
        <f t="shared" ref="IG16" si="451">IF16/IF$19*100</f>
        <v>43.212466287084204</v>
      </c>
      <c r="IH16" s="62">
        <v>740</v>
      </c>
      <c r="II16" s="154">
        <f t="shared" ref="II16" si="452">IH16/IH$19*100</f>
        <v>42.069357589539514</v>
      </c>
      <c r="IJ16" s="57">
        <v>475</v>
      </c>
      <c r="IK16" s="154">
        <f t="shared" ref="IK16" si="453">IJ16/IJ$19*100</f>
        <v>46.38671875</v>
      </c>
      <c r="IL16" s="59">
        <v>1216</v>
      </c>
      <c r="IM16" s="156">
        <f t="shared" ref="IM16" si="454">IL16/IL$19*100</f>
        <v>43.678160919540232</v>
      </c>
      <c r="IN16" s="62">
        <v>720</v>
      </c>
      <c r="IO16" s="154">
        <f t="shared" ref="IO16" si="455">IN16/IN$19*100</f>
        <v>42.007001166861144</v>
      </c>
      <c r="IP16" s="57">
        <v>467</v>
      </c>
      <c r="IQ16" s="154">
        <f t="shared" ref="IQ16" si="456">IP16/IP$19*100</f>
        <v>46.237623762376238</v>
      </c>
      <c r="IR16" s="59">
        <v>1195</v>
      </c>
      <c r="IS16" s="156">
        <f t="shared" ref="IS16" si="457">IR16/IR$19*100</f>
        <v>43.724844493230883</v>
      </c>
      <c r="IT16" s="62">
        <v>384</v>
      </c>
      <c r="IU16" s="154">
        <f t="shared" ref="IU16" si="458">IT16/IT$19*100</f>
        <v>43.049327354260093</v>
      </c>
      <c r="IV16" s="57">
        <v>258</v>
      </c>
      <c r="IW16" s="154">
        <f t="shared" ref="IW16" si="459">IV16/IV$19*100</f>
        <v>46.909090909090914</v>
      </c>
      <c r="IX16" s="59">
        <f t="shared" si="39"/>
        <v>642</v>
      </c>
      <c r="IY16" s="156">
        <f t="shared" ref="IY16" si="460">IX16/IX$19*100</f>
        <v>44.521497919556175</v>
      </c>
      <c r="IZ16" s="57">
        <v>132</v>
      </c>
      <c r="JA16" s="154">
        <f t="shared" ref="JA16" si="461">IZ16/IZ$19*100</f>
        <v>15.529411764705884</v>
      </c>
      <c r="JB16" s="57">
        <v>123</v>
      </c>
      <c r="JC16" s="154">
        <f t="shared" ref="JC16" si="462">JB16/JB$19*100</f>
        <v>23.791102514506772</v>
      </c>
      <c r="JD16" s="59">
        <v>255</v>
      </c>
      <c r="JE16" s="156">
        <f t="shared" ref="JE16" si="463">JD16/JD$19*100</f>
        <v>18.653986832479884</v>
      </c>
      <c r="JF16" s="62">
        <v>128</v>
      </c>
      <c r="JG16" s="154">
        <f t="shared" ref="JG16" si="464">JF16/JF$19*100</f>
        <v>15.458937198067632</v>
      </c>
      <c r="JH16" s="57">
        <v>121</v>
      </c>
      <c r="JI16" s="154">
        <f t="shared" ref="JI16" si="465">JH16/JH$19*100</f>
        <v>24.29718875502008</v>
      </c>
      <c r="JJ16" s="59">
        <v>249</v>
      </c>
      <c r="JK16" s="156">
        <f t="shared" ref="JK16" si="466">JJ16/JJ$19*100</f>
        <v>18.778280542986426</v>
      </c>
      <c r="JL16" s="62">
        <v>89</v>
      </c>
      <c r="JM16" s="154">
        <f t="shared" ref="JM16" si="467">JL16/JL$19*100</f>
        <v>15.1618398637138</v>
      </c>
      <c r="JN16" s="57">
        <v>89</v>
      </c>
      <c r="JO16" s="154">
        <f t="shared" ref="JO16" si="468">JN16/JN$19*100</f>
        <v>26.888217522658607</v>
      </c>
      <c r="JP16" s="59">
        <v>178</v>
      </c>
      <c r="JQ16" s="156">
        <f t="shared" ref="JQ16" si="469">JP16/JP$19*100</f>
        <v>19.389978213507625</v>
      </c>
      <c r="JR16" s="62">
        <v>85</v>
      </c>
      <c r="JS16" s="154">
        <f t="shared" ref="JS16" si="470">JR16/JR$19*100</f>
        <v>15.287769784172662</v>
      </c>
      <c r="JT16" s="57">
        <v>84</v>
      </c>
      <c r="JU16" s="154">
        <f t="shared" ref="JU16" si="471">JT16/JT$19*100</f>
        <v>26.666666666666668</v>
      </c>
      <c r="JV16" s="59">
        <v>169</v>
      </c>
      <c r="JW16" s="156">
        <f t="shared" ref="JW16" si="472">JV16/JV$19*100</f>
        <v>19.402985074626866</v>
      </c>
      <c r="JX16" s="57">
        <v>0</v>
      </c>
      <c r="JY16" s="154">
        <f t="shared" ref="JY16" si="473">JX16/JX$19*100</f>
        <v>0</v>
      </c>
      <c r="JZ16" s="57">
        <v>0</v>
      </c>
      <c r="KA16" s="154">
        <f t="shared" si="232"/>
        <v>0</v>
      </c>
      <c r="KB16" s="59">
        <v>0</v>
      </c>
      <c r="KC16" s="156">
        <f t="shared" ref="KC16" si="474">KB16/KB$19*100</f>
        <v>0</v>
      </c>
    </row>
    <row r="17" spans="1:289" x14ac:dyDescent="0.25">
      <c r="A17" s="21" t="s">
        <v>4</v>
      </c>
      <c r="B17" s="99">
        <v>163279</v>
      </c>
      <c r="C17" s="154">
        <f t="shared" si="41"/>
        <v>0.70716033239337772</v>
      </c>
      <c r="D17" s="24">
        <v>388166</v>
      </c>
      <c r="E17" s="154">
        <f t="shared" si="41"/>
        <v>1.6166169797300456</v>
      </c>
      <c r="F17" s="23">
        <f t="shared" si="2"/>
        <v>551445</v>
      </c>
      <c r="G17" s="154">
        <f t="shared" ref="G17" si="475">F17/F$19*100</f>
        <v>1.1707863596473023</v>
      </c>
      <c r="H17" s="62">
        <v>1589</v>
      </c>
      <c r="I17" s="154">
        <f t="shared" si="235"/>
        <v>14.516718435958342</v>
      </c>
      <c r="J17" s="57">
        <v>2493</v>
      </c>
      <c r="K17" s="154">
        <f t="shared" si="236"/>
        <v>30.254854368932037</v>
      </c>
      <c r="L17" s="59">
        <f t="shared" ref="L17" si="476">H17+J17</f>
        <v>4082</v>
      </c>
      <c r="M17" s="156">
        <f t="shared" si="237"/>
        <v>21.275930365891796</v>
      </c>
      <c r="N17" s="62">
        <v>1585</v>
      </c>
      <c r="O17" s="154">
        <f t="shared" si="238"/>
        <v>14.492091067020208</v>
      </c>
      <c r="P17" s="57">
        <v>2492</v>
      </c>
      <c r="Q17" s="154">
        <f t="shared" si="239"/>
        <v>30.261080752884034</v>
      </c>
      <c r="R17" s="59">
        <f t="shared" ref="R17" si="477">N17+P17</f>
        <v>4077</v>
      </c>
      <c r="S17" s="156">
        <f t="shared" si="240"/>
        <v>21.265387022741496</v>
      </c>
      <c r="T17" s="62">
        <v>1583</v>
      </c>
      <c r="U17" s="154">
        <f t="shared" si="241"/>
        <v>14.479099972560139</v>
      </c>
      <c r="V17" s="57">
        <v>2487</v>
      </c>
      <c r="W17" s="154">
        <f t="shared" si="242"/>
        <v>30.24811481391389</v>
      </c>
      <c r="X17" s="59">
        <f t="shared" ref="X17" si="478">T17+V17</f>
        <v>4070</v>
      </c>
      <c r="Y17" s="156">
        <f t="shared" si="243"/>
        <v>21.247716001044115</v>
      </c>
      <c r="Z17" s="62">
        <v>1556</v>
      </c>
      <c r="AA17" s="154">
        <f t="shared" si="244"/>
        <v>14.43413729128015</v>
      </c>
      <c r="AB17" s="57">
        <v>2429</v>
      </c>
      <c r="AC17" s="154">
        <f t="shared" si="245"/>
        <v>30.114059013141581</v>
      </c>
      <c r="AD17" s="59">
        <f t="shared" ref="AD17" si="479">Z17+AB17</f>
        <v>3985</v>
      </c>
      <c r="AE17" s="156">
        <f t="shared" si="246"/>
        <v>21.14507057200467</v>
      </c>
      <c r="AF17" s="62">
        <v>1555</v>
      </c>
      <c r="AG17" s="154">
        <f t="shared" si="247"/>
        <v>14.448987177104627</v>
      </c>
      <c r="AH17" s="57">
        <v>2426</v>
      </c>
      <c r="AI17" s="154">
        <f t="shared" si="248"/>
        <v>30.114200595829193</v>
      </c>
      <c r="AJ17" s="59">
        <f t="shared" ref="AJ17" si="480">AF17+AH17</f>
        <v>3981</v>
      </c>
      <c r="AK17" s="156">
        <f t="shared" si="249"/>
        <v>21.155276862578383</v>
      </c>
      <c r="AL17" s="62">
        <v>1545</v>
      </c>
      <c r="AM17" s="154">
        <f t="shared" si="250"/>
        <v>14.427117377906434</v>
      </c>
      <c r="AN17" s="57">
        <v>2413</v>
      </c>
      <c r="AO17" s="154">
        <f t="shared" si="251"/>
        <v>30.113565456133784</v>
      </c>
      <c r="AP17" s="59">
        <f t="shared" ref="AP17" si="481">AL17+AN17</f>
        <v>3958</v>
      </c>
      <c r="AQ17" s="156">
        <f t="shared" si="252"/>
        <v>21.140903749599403</v>
      </c>
      <c r="AR17" s="62">
        <v>1526</v>
      </c>
      <c r="AS17" s="154">
        <f t="shared" si="253"/>
        <v>14.489175845043675</v>
      </c>
      <c r="AT17" s="57">
        <v>2376</v>
      </c>
      <c r="AU17" s="154">
        <f t="shared" si="254"/>
        <v>30.117885663582207</v>
      </c>
      <c r="AV17" s="59">
        <f t="shared" ref="AV17" si="482">AR17+AT17</f>
        <v>3902</v>
      </c>
      <c r="AW17" s="156">
        <f t="shared" si="255"/>
        <v>21.182346235274956</v>
      </c>
      <c r="AX17" s="62">
        <v>1414</v>
      </c>
      <c r="AY17" s="154">
        <f t="shared" si="256"/>
        <v>14.043102592114408</v>
      </c>
      <c r="AZ17" s="57">
        <v>2157</v>
      </c>
      <c r="BA17" s="154">
        <f t="shared" si="257"/>
        <v>29.070080862533693</v>
      </c>
      <c r="BB17" s="59">
        <f t="shared" ref="BB17" si="483">AX17+AZ17</f>
        <v>3571</v>
      </c>
      <c r="BC17" s="156">
        <f t="shared" si="258"/>
        <v>20.41854880210418</v>
      </c>
      <c r="BD17" s="62">
        <v>1411</v>
      </c>
      <c r="BE17" s="154">
        <f t="shared" si="259"/>
        <v>14.03142402545744</v>
      </c>
      <c r="BF17" s="57">
        <v>2154</v>
      </c>
      <c r="BG17" s="154">
        <f t="shared" si="260"/>
        <v>29.092382495948137</v>
      </c>
      <c r="BH17" s="59">
        <f t="shared" ref="BH17" si="484">BD17+BF17</f>
        <v>3565</v>
      </c>
      <c r="BI17" s="156">
        <f t="shared" si="261"/>
        <v>20.418098510882015</v>
      </c>
      <c r="BJ17" s="62">
        <v>1392</v>
      </c>
      <c r="BK17" s="154">
        <f t="shared" si="262"/>
        <v>13.963286187180261</v>
      </c>
      <c r="BL17" s="57">
        <v>2104</v>
      </c>
      <c r="BM17" s="154">
        <f t="shared" si="263"/>
        <v>28.905069377661768</v>
      </c>
      <c r="BN17" s="59">
        <f t="shared" ref="BN17" si="485">BJ17+BL17</f>
        <v>3496</v>
      </c>
      <c r="BO17" s="156">
        <f t="shared" si="264"/>
        <v>20.269016697588128</v>
      </c>
      <c r="BP17" s="62">
        <v>1389</v>
      </c>
      <c r="BQ17" s="154">
        <f t="shared" si="265"/>
        <v>13.966817496229261</v>
      </c>
      <c r="BR17" s="57">
        <v>2096</v>
      </c>
      <c r="BS17" s="154">
        <f t="shared" si="266"/>
        <v>28.934290447266704</v>
      </c>
      <c r="BT17" s="59">
        <f t="shared" ref="BT17" si="486">BP17+BR17</f>
        <v>3485</v>
      </c>
      <c r="BU17" s="156">
        <f t="shared" si="267"/>
        <v>20.27459421723195</v>
      </c>
      <c r="BV17" s="62">
        <v>1386</v>
      </c>
      <c r="BW17" s="154">
        <f t="shared" si="268"/>
        <v>13.943661971830986</v>
      </c>
      <c r="BX17" s="57">
        <v>2093</v>
      </c>
      <c r="BY17" s="154">
        <f t="shared" si="269"/>
        <v>28.916827852998068</v>
      </c>
      <c r="BZ17" s="59">
        <f t="shared" ref="BZ17" si="487">BV17+BX17</f>
        <v>3479</v>
      </c>
      <c r="CA17" s="156">
        <f t="shared" si="270"/>
        <v>20.252648736756313</v>
      </c>
      <c r="CB17" s="62">
        <v>1383</v>
      </c>
      <c r="CC17" s="154">
        <f t="shared" si="271"/>
        <v>13.947156111335216</v>
      </c>
      <c r="CD17" s="57">
        <v>2089</v>
      </c>
      <c r="CE17" s="154">
        <f t="shared" si="272"/>
        <v>28.921500761456461</v>
      </c>
      <c r="CF17" s="59">
        <f t="shared" ref="CF17" si="488">CB17+CD17</f>
        <v>3472</v>
      </c>
      <c r="CG17" s="156">
        <f t="shared" si="273"/>
        <v>20.257891358889083</v>
      </c>
      <c r="CH17" s="62">
        <v>1351</v>
      </c>
      <c r="CI17" s="154">
        <f t="shared" si="274"/>
        <v>13.939331407346264</v>
      </c>
      <c r="CJ17" s="57">
        <v>2028</v>
      </c>
      <c r="CK17" s="154">
        <f t="shared" si="275"/>
        <v>28.770038303305434</v>
      </c>
      <c r="CL17" s="59">
        <f t="shared" ref="CL17" si="489">CH17+CJ17</f>
        <v>3379</v>
      </c>
      <c r="CM17" s="156">
        <f t="shared" si="276"/>
        <v>20.183979451645662</v>
      </c>
      <c r="CN17" s="62">
        <v>1341</v>
      </c>
      <c r="CO17" s="154">
        <f t="shared" si="277"/>
        <v>13.873370577281191</v>
      </c>
      <c r="CP17" s="57">
        <v>2018</v>
      </c>
      <c r="CQ17" s="154">
        <f t="shared" si="278"/>
        <v>28.771029369831762</v>
      </c>
      <c r="CR17" s="59">
        <f t="shared" ref="CR17" si="490">CN17+CP17</f>
        <v>3359</v>
      </c>
      <c r="CS17" s="156">
        <f t="shared" si="279"/>
        <v>20.137889688249398</v>
      </c>
      <c r="CT17" s="62">
        <v>1325</v>
      </c>
      <c r="CU17" s="154">
        <f t="shared" si="280"/>
        <v>13.81935753024614</v>
      </c>
      <c r="CV17" s="57">
        <v>1971</v>
      </c>
      <c r="CW17" s="154">
        <f t="shared" si="281"/>
        <v>28.445663154856398</v>
      </c>
      <c r="CX17" s="59">
        <f t="shared" ref="CX17" si="491">CT17+CV17</f>
        <v>3296</v>
      </c>
      <c r="CY17" s="156">
        <f t="shared" si="282"/>
        <v>19.955197675122601</v>
      </c>
      <c r="CZ17" s="62">
        <v>1263</v>
      </c>
      <c r="DA17" s="154">
        <f t="shared" si="283"/>
        <v>13.580645161290322</v>
      </c>
      <c r="DB17" s="57">
        <v>1861</v>
      </c>
      <c r="DC17" s="154">
        <f t="shared" si="284"/>
        <v>27.959735576923077</v>
      </c>
      <c r="DD17" s="59">
        <f t="shared" ref="DD17" si="492">CZ17+DB17</f>
        <v>3124</v>
      </c>
      <c r="DE17" s="156">
        <f t="shared" si="285"/>
        <v>19.578841814991225</v>
      </c>
      <c r="DF17" s="62">
        <v>1251</v>
      </c>
      <c r="DG17" s="154">
        <f t="shared" si="286"/>
        <v>13.508260447035958</v>
      </c>
      <c r="DH17" s="57">
        <v>1830</v>
      </c>
      <c r="DI17" s="154">
        <f t="shared" si="287"/>
        <v>27.760922330097088</v>
      </c>
      <c r="DJ17" s="59">
        <f t="shared" ref="DJ17" si="493">DF17+DH17</f>
        <v>3081</v>
      </c>
      <c r="DK17" s="156">
        <f t="shared" si="288"/>
        <v>19.434807291995206</v>
      </c>
      <c r="DL17" s="62">
        <v>1242</v>
      </c>
      <c r="DM17" s="154">
        <f t="shared" si="289"/>
        <v>13.469254961500921</v>
      </c>
      <c r="DN17" s="57">
        <v>1808</v>
      </c>
      <c r="DO17" s="154">
        <f t="shared" si="290"/>
        <v>27.632584441387742</v>
      </c>
      <c r="DP17" s="59">
        <f t="shared" ref="DP17" si="494">DL17+DN17</f>
        <v>3050</v>
      </c>
      <c r="DQ17" s="156">
        <f t="shared" si="291"/>
        <v>19.347881248414108</v>
      </c>
      <c r="DR17" s="62">
        <v>1117</v>
      </c>
      <c r="DS17" s="154">
        <f t="shared" si="292"/>
        <v>13.001978815038996</v>
      </c>
      <c r="DT17" s="57">
        <v>1650</v>
      </c>
      <c r="DU17" s="154">
        <f t="shared" si="293"/>
        <v>27.1560236998025</v>
      </c>
      <c r="DV17" s="59">
        <f t="shared" si="22"/>
        <v>2767</v>
      </c>
      <c r="DW17" s="156">
        <f t="shared" si="294"/>
        <v>18.865480329992501</v>
      </c>
      <c r="DX17" s="62">
        <v>1113</v>
      </c>
      <c r="DY17" s="154">
        <f t="shared" si="295"/>
        <v>12.990196078431374</v>
      </c>
      <c r="DZ17" s="57">
        <v>1638</v>
      </c>
      <c r="EA17" s="154">
        <f t="shared" si="296"/>
        <v>27.025243359181655</v>
      </c>
      <c r="EB17" s="59">
        <f t="shared" ref="EB17" si="495">DX17+DZ17</f>
        <v>2751</v>
      </c>
      <c r="EC17" s="156">
        <f t="shared" si="297"/>
        <v>18.805113131451225</v>
      </c>
      <c r="ED17" s="62">
        <v>1009</v>
      </c>
      <c r="EE17" s="154">
        <f t="shared" si="298"/>
        <v>13.051351700944251</v>
      </c>
      <c r="EF17" s="57">
        <v>1448</v>
      </c>
      <c r="EG17" s="154">
        <f t="shared" si="299"/>
        <v>26.944547822850762</v>
      </c>
      <c r="EH17" s="59">
        <f t="shared" ref="EH17" si="496">ED17+EF17</f>
        <v>2457</v>
      </c>
      <c r="EI17" s="156">
        <f t="shared" si="300"/>
        <v>18.748569248378484</v>
      </c>
      <c r="EJ17" s="62">
        <v>1004</v>
      </c>
      <c r="EK17" s="154">
        <f t="shared" si="301"/>
        <v>13.005181347150261</v>
      </c>
      <c r="EL17" s="57">
        <v>1442</v>
      </c>
      <c r="EM17" s="154">
        <f t="shared" si="302"/>
        <v>26.913027248973499</v>
      </c>
      <c r="EN17" s="59">
        <f t="shared" ref="EN17" si="497">EJ17+EL17</f>
        <v>2446</v>
      </c>
      <c r="EO17" s="156">
        <f t="shared" si="303"/>
        <v>18.703165621654687</v>
      </c>
      <c r="EP17" s="62">
        <v>972</v>
      </c>
      <c r="EQ17" s="154">
        <f t="shared" si="304"/>
        <v>12.947915279072866</v>
      </c>
      <c r="ER17" s="57">
        <v>1356</v>
      </c>
      <c r="ES17" s="154">
        <f t="shared" si="305"/>
        <v>26.448215330602693</v>
      </c>
      <c r="ET17" s="59">
        <f t="shared" ref="ET17" si="498">EP17+ER17</f>
        <v>2328</v>
      </c>
      <c r="EU17" s="156">
        <f t="shared" si="306"/>
        <v>18.426468260250122</v>
      </c>
      <c r="EV17" s="62">
        <v>944</v>
      </c>
      <c r="EW17" s="154">
        <f t="shared" si="307"/>
        <v>12.85753200762735</v>
      </c>
      <c r="EX17" s="57">
        <v>1269</v>
      </c>
      <c r="EY17" s="154">
        <f t="shared" si="308"/>
        <v>25.631185619066855</v>
      </c>
      <c r="EZ17" s="59">
        <f t="shared" si="27"/>
        <v>2213</v>
      </c>
      <c r="FA17" s="156">
        <f t="shared" si="309"/>
        <v>18.00211502481087</v>
      </c>
      <c r="FB17" s="62">
        <v>898</v>
      </c>
      <c r="FC17" s="154">
        <f t="shared" si="310"/>
        <v>12.764747690120826</v>
      </c>
      <c r="FD17" s="57">
        <v>1197</v>
      </c>
      <c r="FE17" s="154">
        <f t="shared" si="311"/>
        <v>25.631691648822269</v>
      </c>
      <c r="FF17" s="59">
        <f t="shared" si="28"/>
        <v>2095</v>
      </c>
      <c r="FG17" s="156">
        <f t="shared" si="312"/>
        <v>17.898334045279796</v>
      </c>
      <c r="FH17" s="62">
        <v>876</v>
      </c>
      <c r="FI17" s="154">
        <f t="shared" si="313"/>
        <v>13.002820246400477</v>
      </c>
      <c r="FJ17" s="57">
        <v>1172</v>
      </c>
      <c r="FK17" s="154">
        <f t="shared" si="314"/>
        <v>26.149040606871932</v>
      </c>
      <c r="FL17" s="59">
        <f t="shared" si="29"/>
        <v>2048</v>
      </c>
      <c r="FM17" s="156">
        <f t="shared" si="315"/>
        <v>18.254746412336214</v>
      </c>
      <c r="FN17" s="62">
        <v>862</v>
      </c>
      <c r="FO17" s="154">
        <f t="shared" si="316"/>
        <v>12.983883114926947</v>
      </c>
      <c r="FP17" s="57">
        <v>1149</v>
      </c>
      <c r="FQ17" s="154">
        <f t="shared" si="317"/>
        <v>25.960234975146861</v>
      </c>
      <c r="FR17" s="59">
        <f t="shared" si="30"/>
        <v>2011</v>
      </c>
      <c r="FS17" s="156">
        <f t="shared" si="318"/>
        <v>18.174423859014912</v>
      </c>
      <c r="FT17" s="62">
        <v>716</v>
      </c>
      <c r="FU17" s="154">
        <f t="shared" si="319"/>
        <v>12.266575295528524</v>
      </c>
      <c r="FV17" s="57">
        <v>897</v>
      </c>
      <c r="FW17" s="154">
        <f t="shared" si="320"/>
        <v>24.067614703514892</v>
      </c>
      <c r="FX17" s="59">
        <f t="shared" si="31"/>
        <v>1613</v>
      </c>
      <c r="FY17" s="156">
        <f t="shared" si="321"/>
        <v>16.865328314512755</v>
      </c>
      <c r="FZ17" s="62">
        <v>584</v>
      </c>
      <c r="GA17" s="154">
        <f t="shared" si="322"/>
        <v>13.239628202221718</v>
      </c>
      <c r="GB17" s="57">
        <v>734</v>
      </c>
      <c r="GC17" s="154">
        <f t="shared" si="323"/>
        <v>25.763425763425762</v>
      </c>
      <c r="GD17" s="59">
        <f t="shared" si="32"/>
        <v>1318</v>
      </c>
      <c r="GE17" s="156">
        <f t="shared" si="324"/>
        <v>18.154269972451793</v>
      </c>
      <c r="GF17" s="62">
        <v>572</v>
      </c>
      <c r="GG17" s="154">
        <f t="shared" ref="GG17" si="499">GF17/GF$19*100</f>
        <v>13.22543352601156</v>
      </c>
      <c r="GH17" s="57">
        <v>718</v>
      </c>
      <c r="GI17" s="154">
        <f t="shared" ref="GI17:GK17" si="500">GH17/GH$19*100</f>
        <v>25.818051060769509</v>
      </c>
      <c r="GJ17" s="59">
        <f t="shared" si="33"/>
        <v>1290</v>
      </c>
      <c r="GK17" s="156">
        <f t="shared" si="500"/>
        <v>18.153672952434562</v>
      </c>
      <c r="GL17" s="62">
        <v>534</v>
      </c>
      <c r="GM17" s="154">
        <f t="shared" ref="GM17" si="501">GL17/GL$19*100</f>
        <v>13.011695906432749</v>
      </c>
      <c r="GN17" s="57">
        <v>678</v>
      </c>
      <c r="GO17" s="154">
        <f t="shared" ref="GO17" si="502">GN17/GN$19*100</f>
        <v>25.565610859728505</v>
      </c>
      <c r="GP17" s="59">
        <f t="shared" si="34"/>
        <v>1212</v>
      </c>
      <c r="GQ17" s="156">
        <f t="shared" ref="GQ17" si="503">GP17/GP$19*100</f>
        <v>17.939609236234457</v>
      </c>
      <c r="GR17" s="62">
        <v>460</v>
      </c>
      <c r="GS17" s="154">
        <f t="shared" ref="GS17" si="504">GR17/GR$19*100</f>
        <v>12.51700680272109</v>
      </c>
      <c r="GT17" s="57">
        <v>526</v>
      </c>
      <c r="GU17" s="154">
        <f t="shared" ref="GU17" si="505">GT17/GT$19*100</f>
        <v>23.598026020637057</v>
      </c>
      <c r="GV17" s="59">
        <f t="shared" si="35"/>
        <v>986</v>
      </c>
      <c r="GW17" s="154">
        <f t="shared" ref="GW17" si="506">GV17/GV$19*100</f>
        <v>16.700542005420054</v>
      </c>
      <c r="GX17" s="62">
        <v>408</v>
      </c>
      <c r="GY17" s="154">
        <f t="shared" ref="GY17" si="507">GX17/GX$19*100</f>
        <v>12.948270390352267</v>
      </c>
      <c r="GZ17" s="57">
        <v>436</v>
      </c>
      <c r="HA17" s="154">
        <f t="shared" ref="HA17" si="508">GZ17/GZ$19*100</f>
        <v>23.864258347016968</v>
      </c>
      <c r="HB17" s="59">
        <f t="shared" si="36"/>
        <v>844</v>
      </c>
      <c r="HC17" s="156">
        <f t="shared" ref="HC17" si="509">HB17/HB$19*100</f>
        <v>16.954600241060668</v>
      </c>
      <c r="HD17" s="62">
        <v>403</v>
      </c>
      <c r="HE17" s="154">
        <f t="shared" ref="HE17" si="510">HD17/HD$19*100</f>
        <v>12.875399361022364</v>
      </c>
      <c r="HF17" s="57">
        <v>430</v>
      </c>
      <c r="HG17" s="154">
        <f t="shared" ref="HG17" si="511">HF17/HF$19*100</f>
        <v>23.770038695411831</v>
      </c>
      <c r="HH17" s="59">
        <f t="shared" si="37"/>
        <v>833</v>
      </c>
      <c r="HI17" s="156">
        <f t="shared" ref="HI17" si="512">HH17/HH$19*100</f>
        <v>16.865762300060741</v>
      </c>
      <c r="HJ17" s="62">
        <v>386</v>
      </c>
      <c r="HK17" s="154">
        <f t="shared" ref="HK17" si="513">HJ17/HJ$19*100</f>
        <v>12.944332662642521</v>
      </c>
      <c r="HL17" s="57">
        <v>405</v>
      </c>
      <c r="HM17" s="154">
        <f t="shared" ref="HM17" si="514">HL17/HL$19*100</f>
        <v>23.519163763066203</v>
      </c>
      <c r="HN17" s="59">
        <f t="shared" si="38"/>
        <v>791</v>
      </c>
      <c r="HO17" s="156">
        <f t="shared" ref="HO17" si="515">HN17/HN$19*100</f>
        <v>16.815476190476193</v>
      </c>
      <c r="HP17" s="62">
        <v>364</v>
      </c>
      <c r="HQ17" s="154">
        <f t="shared" ref="HQ17" si="516">HP17/HP$19*100</f>
        <v>12.669683257918551</v>
      </c>
      <c r="HR17" s="57">
        <v>389</v>
      </c>
      <c r="HS17" s="154">
        <f t="shared" ref="HS17" si="517">HR17/HR$19*100</f>
        <v>23.590054578532442</v>
      </c>
      <c r="HT17" s="59">
        <v>728</v>
      </c>
      <c r="HU17" s="156">
        <f t="shared" ref="HU17" si="518">HT17/HT$19*100</f>
        <v>16.693418940609952</v>
      </c>
      <c r="HV17" s="62">
        <v>274</v>
      </c>
      <c r="HW17" s="154">
        <f t="shared" ref="HW17" si="519">HV17/HV$19*100</f>
        <v>12.833723653395785</v>
      </c>
      <c r="HX17" s="57">
        <v>264</v>
      </c>
      <c r="HY17" s="154">
        <f t="shared" ref="HY17" si="520">HX17/HX$19*100</f>
        <v>20.935765265662173</v>
      </c>
      <c r="HZ17" s="59">
        <f t="shared" ref="HZ17" si="521">HV17+HX17</f>
        <v>538</v>
      </c>
      <c r="IA17" s="156">
        <f t="shared" ref="IA17" si="522">HZ17/HZ$19*100</f>
        <v>15.842167255594816</v>
      </c>
      <c r="IB17" s="57">
        <v>264</v>
      </c>
      <c r="IC17" s="154">
        <f t="shared" ref="IC17" si="523">IB17/IB$19*100</f>
        <v>12.553495007132668</v>
      </c>
      <c r="ID17" s="57">
        <v>259</v>
      </c>
      <c r="IE17" s="154">
        <f t="shared" ref="IE17" si="524">ID17/ID$19*100</f>
        <v>20.937752627324173</v>
      </c>
      <c r="IF17" s="59">
        <f>IB17+ID17</f>
        <v>523</v>
      </c>
      <c r="IG17" s="154">
        <f t="shared" ref="IG17" si="525">IF17/IF$19*100</f>
        <v>15.672759964039557</v>
      </c>
      <c r="IH17" s="62">
        <v>225</v>
      </c>
      <c r="II17" s="154">
        <f t="shared" ref="II17" si="526">IH17/IH$19*100</f>
        <v>12.791358726549177</v>
      </c>
      <c r="IJ17" s="57">
        <v>221</v>
      </c>
      <c r="IK17" s="154">
        <f t="shared" ref="IK17" si="527">IJ17/IJ$19*100</f>
        <v>21.58203125</v>
      </c>
      <c r="IL17" s="59">
        <f>IH17+IJ17</f>
        <v>446</v>
      </c>
      <c r="IM17" s="156">
        <f t="shared" ref="IM17" si="528">IL17/IL$19*100</f>
        <v>16.020114942528735</v>
      </c>
      <c r="IN17" s="62">
        <v>218</v>
      </c>
      <c r="IO17" s="154">
        <f t="shared" ref="IO17" si="529">IN17/IN$19*100</f>
        <v>12.718786464410737</v>
      </c>
      <c r="IP17" s="57">
        <v>215</v>
      </c>
      <c r="IQ17" s="154">
        <f t="shared" ref="IQ17" si="530">IP17/IP$19*100</f>
        <v>21.287128712871286</v>
      </c>
      <c r="IR17" s="59">
        <v>438</v>
      </c>
      <c r="IS17" s="156">
        <f t="shared" ref="IS17" si="531">IR17/IR$19*100</f>
        <v>16.02634467618002</v>
      </c>
      <c r="IT17" s="62">
        <v>137</v>
      </c>
      <c r="IU17" s="154">
        <f t="shared" ref="IU17" si="532">IT17/IT$19*100</f>
        <v>15.358744394618833</v>
      </c>
      <c r="IV17" s="57">
        <v>129</v>
      </c>
      <c r="IW17" s="154">
        <f t="shared" ref="IW17" si="533">IV17/IV$19*100</f>
        <v>23.454545454545457</v>
      </c>
      <c r="IX17" s="59">
        <f t="shared" si="39"/>
        <v>266</v>
      </c>
      <c r="IY17" s="156">
        <f t="shared" ref="IY17" si="534">IX17/IX$19*100</f>
        <v>18.446601941747574</v>
      </c>
      <c r="IZ17" s="57">
        <v>0</v>
      </c>
      <c r="JA17" s="154">
        <f t="shared" ref="JA17" si="535">IZ17/IZ$19*100</f>
        <v>0</v>
      </c>
      <c r="JB17" s="57">
        <v>0</v>
      </c>
      <c r="JC17" s="154">
        <f t="shared" ref="JC17" si="536">JB17/JB$19*100</f>
        <v>0</v>
      </c>
      <c r="JD17" s="59">
        <v>0</v>
      </c>
      <c r="JE17" s="156">
        <f t="shared" ref="JE17" si="537">JD17/JD$19*100</f>
        <v>0</v>
      </c>
      <c r="JF17" s="62">
        <v>0</v>
      </c>
      <c r="JG17" s="154">
        <f t="shared" ref="JG17" si="538">JF17/JF$19*100</f>
        <v>0</v>
      </c>
      <c r="JH17" s="57">
        <v>0</v>
      </c>
      <c r="JI17" s="154">
        <f t="shared" ref="JI17" si="539">JH17/JH$19*100</f>
        <v>0</v>
      </c>
      <c r="JJ17" s="63" t="s">
        <v>14</v>
      </c>
      <c r="JK17" s="156">
        <f t="shared" ref="JK17" si="540">JJ17/JJ$19*100</f>
        <v>0</v>
      </c>
      <c r="JL17" s="62">
        <v>0</v>
      </c>
      <c r="JM17" s="154">
        <f t="shared" ref="JM17" si="541">JL17/JL$19*100</f>
        <v>0</v>
      </c>
      <c r="JN17" s="57">
        <v>0</v>
      </c>
      <c r="JO17" s="154">
        <f t="shared" ref="JO17" si="542">JN17/JN$19*100</f>
        <v>0</v>
      </c>
      <c r="JP17" s="63" t="s">
        <v>14</v>
      </c>
      <c r="JQ17" s="156">
        <f t="shared" ref="JQ17" si="543">JP17/JP$19*100</f>
        <v>0</v>
      </c>
      <c r="JR17" s="62">
        <v>0</v>
      </c>
      <c r="JS17" s="154">
        <f t="shared" ref="JS17" si="544">JR17/JR$19*100</f>
        <v>0</v>
      </c>
      <c r="JT17" s="57">
        <v>0</v>
      </c>
      <c r="JU17" s="154">
        <f t="shared" ref="JU17" si="545">JT17/JT$19*100</f>
        <v>0</v>
      </c>
      <c r="JV17" s="63" t="s">
        <v>14</v>
      </c>
      <c r="JW17" s="156">
        <f t="shared" ref="JW17" si="546">JV17/JV$19*100</f>
        <v>0</v>
      </c>
      <c r="JX17" s="57">
        <v>0</v>
      </c>
      <c r="JY17" s="154">
        <f t="shared" ref="JY17" si="547">JX17/JX$19*100</f>
        <v>0</v>
      </c>
      <c r="JZ17" s="57">
        <v>0</v>
      </c>
      <c r="KA17" s="154">
        <f t="shared" si="232"/>
        <v>0</v>
      </c>
      <c r="KB17" s="63" t="s">
        <v>14</v>
      </c>
      <c r="KC17" s="156">
        <f t="shared" ref="KC17" si="548">KB17/KB$19*100</f>
        <v>0</v>
      </c>
    </row>
    <row r="18" spans="1:289" x14ac:dyDescent="0.2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62"/>
      <c r="FC18" s="89"/>
      <c r="FD18" s="57"/>
      <c r="FE18" s="89"/>
      <c r="FF18" s="59"/>
      <c r="FG18" s="82"/>
      <c r="FH18" s="62"/>
      <c r="FI18" s="89"/>
      <c r="FJ18" s="57"/>
      <c r="FK18" s="89"/>
      <c r="FL18" s="59"/>
      <c r="FM18" s="82"/>
      <c r="FN18" s="62"/>
      <c r="FO18" s="89"/>
      <c r="FP18" s="57"/>
      <c r="FQ18" s="89"/>
      <c r="FR18" s="59"/>
      <c r="FS18" s="82"/>
      <c r="FT18" s="62"/>
      <c r="FU18" s="89"/>
      <c r="FV18" s="57"/>
      <c r="FW18" s="89"/>
      <c r="FX18" s="59"/>
      <c r="FY18" s="82"/>
      <c r="FZ18" s="62"/>
      <c r="GA18" s="89"/>
      <c r="GB18" s="57"/>
      <c r="GC18" s="89"/>
      <c r="GD18" s="59"/>
      <c r="GE18" s="82"/>
      <c r="GF18" s="62"/>
      <c r="GG18" s="89"/>
      <c r="GH18" s="57"/>
      <c r="GI18" s="89"/>
      <c r="GJ18" s="59"/>
      <c r="GK18" s="82"/>
      <c r="GL18" s="62"/>
      <c r="GM18" s="89"/>
      <c r="GN18" s="57"/>
      <c r="GO18" s="89"/>
      <c r="GP18" s="59"/>
      <c r="GQ18" s="82"/>
      <c r="GR18" s="57"/>
      <c r="GS18" s="89"/>
      <c r="GT18" s="57"/>
      <c r="GU18" s="89"/>
      <c r="GV18" s="59"/>
      <c r="GW18" s="89"/>
      <c r="GX18" s="62"/>
      <c r="GY18" s="89"/>
      <c r="GZ18" s="57"/>
      <c r="HA18" s="89"/>
      <c r="HB18" s="59"/>
      <c r="HC18" s="82"/>
      <c r="HD18" s="62"/>
      <c r="HE18" s="89"/>
      <c r="HF18" s="57"/>
      <c r="HG18" s="89"/>
      <c r="HH18" s="59"/>
      <c r="HI18" s="82"/>
      <c r="HJ18" s="62"/>
      <c r="HK18" s="89"/>
      <c r="HL18" s="57"/>
      <c r="HM18" s="89"/>
      <c r="HN18" s="59"/>
      <c r="HO18" s="82"/>
      <c r="HP18" s="62"/>
      <c r="HQ18" s="89"/>
      <c r="HR18" s="57"/>
      <c r="HS18" s="89"/>
      <c r="HT18" s="59"/>
      <c r="HU18" s="82"/>
      <c r="HV18" s="62"/>
      <c r="HW18" s="89"/>
      <c r="HX18" s="57"/>
      <c r="HY18" s="89"/>
      <c r="HZ18" s="59"/>
      <c r="IA18" s="82"/>
      <c r="IB18" s="57"/>
      <c r="IC18" s="89"/>
      <c r="ID18" s="57"/>
      <c r="IE18" s="89"/>
      <c r="IF18" s="59"/>
      <c r="IG18" s="89"/>
      <c r="IH18" s="62"/>
      <c r="II18" s="89"/>
      <c r="IJ18" s="57"/>
      <c r="IK18" s="89"/>
      <c r="IL18" s="59"/>
      <c r="IM18" s="82"/>
      <c r="IN18" s="62"/>
      <c r="IO18" s="89"/>
      <c r="IP18" s="57"/>
      <c r="IQ18" s="89"/>
      <c r="IR18" s="59"/>
      <c r="IS18" s="82"/>
      <c r="IT18" s="62"/>
      <c r="IU18" s="89"/>
      <c r="IV18" s="57"/>
      <c r="IW18" s="89"/>
      <c r="IX18" s="59"/>
      <c r="IY18" s="82"/>
      <c r="IZ18" s="57"/>
      <c r="JA18" s="89"/>
      <c r="JB18" s="57"/>
      <c r="JC18" s="89"/>
      <c r="JD18" s="59"/>
      <c r="JE18" s="82"/>
      <c r="JF18" s="62"/>
      <c r="JG18" s="89"/>
      <c r="JH18" s="57"/>
      <c r="JI18" s="89"/>
      <c r="JJ18" s="63"/>
      <c r="JK18" s="82"/>
      <c r="JL18" s="62"/>
      <c r="JM18" s="89"/>
      <c r="JN18" s="57"/>
      <c r="JO18" s="89"/>
      <c r="JP18" s="63"/>
      <c r="JQ18" s="82"/>
      <c r="JR18" s="62"/>
      <c r="JS18" s="89"/>
      <c r="JT18" s="57"/>
      <c r="JU18" s="89"/>
      <c r="JV18" s="63"/>
      <c r="JW18" s="82"/>
      <c r="JX18" s="57"/>
      <c r="JY18" s="89"/>
      <c r="JZ18" s="57"/>
      <c r="KA18" s="89"/>
      <c r="KB18" s="63"/>
      <c r="KC18" s="82"/>
    </row>
    <row r="19" spans="1:289" x14ac:dyDescent="0.25">
      <c r="A19" s="113" t="s">
        <v>153</v>
      </c>
      <c r="B19" s="99">
        <f t="shared" ref="B19:GF19" si="549">SUM(B8:B18)</f>
        <v>23089389</v>
      </c>
      <c r="C19" s="114">
        <f t="shared" si="549"/>
        <v>100</v>
      </c>
      <c r="D19" s="134">
        <f t="shared" si="549"/>
        <v>24011006</v>
      </c>
      <c r="E19" s="114">
        <f t="shared" si="549"/>
        <v>100</v>
      </c>
      <c r="F19" s="134">
        <f t="shared" si="549"/>
        <v>47100395</v>
      </c>
      <c r="G19" s="114">
        <f t="shared" si="549"/>
        <v>100.00000000000001</v>
      </c>
      <c r="H19" s="62">
        <f t="shared" ref="H19" si="550">SUM(H8:H18)</f>
        <v>10946</v>
      </c>
      <c r="I19" s="89">
        <v>100</v>
      </c>
      <c r="J19" s="57">
        <f>SUM(J8:J17)</f>
        <v>8240</v>
      </c>
      <c r="K19" s="89">
        <v>100</v>
      </c>
      <c r="L19" s="57">
        <f>SUM(L8:L18)</f>
        <v>19186</v>
      </c>
      <c r="M19" s="82">
        <v>100</v>
      </c>
      <c r="N19" s="62">
        <f t="shared" ref="N19" si="551">SUM(N8:N18)</f>
        <v>10937</v>
      </c>
      <c r="O19" s="89">
        <v>100</v>
      </c>
      <c r="P19" s="57">
        <f>SUM(P8:P17)</f>
        <v>8235</v>
      </c>
      <c r="Q19" s="89">
        <v>100</v>
      </c>
      <c r="R19" s="57">
        <f>SUM(R8:R18)</f>
        <v>19172</v>
      </c>
      <c r="S19" s="82">
        <v>100</v>
      </c>
      <c r="T19" s="62">
        <f t="shared" ref="T19" si="552">SUM(T8:T18)</f>
        <v>10933</v>
      </c>
      <c r="U19" s="89">
        <v>100</v>
      </c>
      <c r="V19" s="57">
        <f>SUM(V8:V17)</f>
        <v>8222</v>
      </c>
      <c r="W19" s="89">
        <v>100</v>
      </c>
      <c r="X19" s="57">
        <f>SUM(X8:X18)</f>
        <v>19155</v>
      </c>
      <c r="Y19" s="82">
        <v>100</v>
      </c>
      <c r="Z19" s="62">
        <f t="shared" ref="Z19" si="553">SUM(Z8:Z18)</f>
        <v>10780</v>
      </c>
      <c r="AA19" s="89">
        <v>100</v>
      </c>
      <c r="AB19" s="57">
        <f>SUM(AB8:AB17)</f>
        <v>8066</v>
      </c>
      <c r="AC19" s="89">
        <v>100</v>
      </c>
      <c r="AD19" s="57">
        <f>SUM(AD8:AD18)</f>
        <v>18846</v>
      </c>
      <c r="AE19" s="82">
        <v>100</v>
      </c>
      <c r="AF19" s="62">
        <f t="shared" ref="AF19" si="554">SUM(AF8:AF18)</f>
        <v>10762</v>
      </c>
      <c r="AG19" s="89">
        <v>100</v>
      </c>
      <c r="AH19" s="57">
        <f>SUM(AH8:AH17)</f>
        <v>8056</v>
      </c>
      <c r="AI19" s="89">
        <v>100</v>
      </c>
      <c r="AJ19" s="57">
        <f>SUM(AJ8:AJ18)</f>
        <v>18818</v>
      </c>
      <c r="AK19" s="82">
        <v>100</v>
      </c>
      <c r="AL19" s="62">
        <f t="shared" ref="AL19" si="555">SUM(AL8:AL18)</f>
        <v>10709</v>
      </c>
      <c r="AM19" s="89">
        <v>100</v>
      </c>
      <c r="AN19" s="57">
        <f>SUM(AN8:AN17)</f>
        <v>8013</v>
      </c>
      <c r="AO19" s="89">
        <v>100</v>
      </c>
      <c r="AP19" s="57">
        <f>SUM(AP8:AP18)</f>
        <v>18722</v>
      </c>
      <c r="AQ19" s="82">
        <v>100</v>
      </c>
      <c r="AR19" s="62">
        <f t="shared" ref="AR19" si="556">SUM(AR8:AR18)</f>
        <v>10532</v>
      </c>
      <c r="AS19" s="89">
        <v>100</v>
      </c>
      <c r="AT19" s="57">
        <f>SUM(AT8:AT17)</f>
        <v>7889</v>
      </c>
      <c r="AU19" s="89">
        <v>100</v>
      </c>
      <c r="AV19" s="57">
        <f>SUM(AV8:AV18)</f>
        <v>18421</v>
      </c>
      <c r="AW19" s="82">
        <v>100</v>
      </c>
      <c r="AX19" s="62">
        <f t="shared" ref="AX19" si="557">SUM(AX8:AX18)</f>
        <v>10069</v>
      </c>
      <c r="AY19" s="89">
        <v>100</v>
      </c>
      <c r="AZ19" s="57">
        <f>SUM(AZ8:AZ17)</f>
        <v>7420</v>
      </c>
      <c r="BA19" s="89">
        <v>100</v>
      </c>
      <c r="BB19" s="57">
        <f>SUM(BB8:BB18)</f>
        <v>17489</v>
      </c>
      <c r="BC19" s="82">
        <v>100</v>
      </c>
      <c r="BD19" s="62">
        <f t="shared" ref="BD19" si="558">SUM(BD8:BD18)</f>
        <v>10056</v>
      </c>
      <c r="BE19" s="89">
        <v>100</v>
      </c>
      <c r="BF19" s="57">
        <f>SUM(BF8:BF17)</f>
        <v>7404</v>
      </c>
      <c r="BG19" s="89">
        <v>100</v>
      </c>
      <c r="BH19" s="57">
        <f>SUM(BH8:BH18)</f>
        <v>17460</v>
      </c>
      <c r="BI19" s="82">
        <v>100</v>
      </c>
      <c r="BJ19" s="62">
        <f t="shared" ref="BJ19" si="559">SUM(BJ8:BJ18)</f>
        <v>9969</v>
      </c>
      <c r="BK19" s="89">
        <v>100</v>
      </c>
      <c r="BL19" s="57">
        <f>SUM(BL8:BL17)</f>
        <v>7279</v>
      </c>
      <c r="BM19" s="89">
        <v>100</v>
      </c>
      <c r="BN19" s="57">
        <f>SUM(BN8:BN18)</f>
        <v>17248</v>
      </c>
      <c r="BO19" s="82">
        <v>100</v>
      </c>
      <c r="BP19" s="62">
        <f t="shared" ref="BP19" si="560">SUM(BP8:BP18)</f>
        <v>9945</v>
      </c>
      <c r="BQ19" s="89">
        <v>100</v>
      </c>
      <c r="BR19" s="57">
        <f>SUM(BR8:BR17)</f>
        <v>7244</v>
      </c>
      <c r="BS19" s="89">
        <v>100</v>
      </c>
      <c r="BT19" s="57">
        <f>SUM(BT8:BT18)</f>
        <v>17189</v>
      </c>
      <c r="BU19" s="82">
        <v>100</v>
      </c>
      <c r="BV19" s="62">
        <f t="shared" ref="BV19" si="561">SUM(BV8:BV18)</f>
        <v>9940</v>
      </c>
      <c r="BW19" s="89">
        <v>100</v>
      </c>
      <c r="BX19" s="57">
        <f>SUM(BX8:BX17)</f>
        <v>7238</v>
      </c>
      <c r="BY19" s="89">
        <v>100</v>
      </c>
      <c r="BZ19" s="57">
        <f>SUM(BZ8:BZ18)</f>
        <v>17178</v>
      </c>
      <c r="CA19" s="82">
        <v>100</v>
      </c>
      <c r="CB19" s="62">
        <f t="shared" ref="CB19" si="562">SUM(CB8:CB18)</f>
        <v>9916</v>
      </c>
      <c r="CC19" s="89">
        <v>100</v>
      </c>
      <c r="CD19" s="57">
        <f>SUM(CD8:CD17)</f>
        <v>7223</v>
      </c>
      <c r="CE19" s="89">
        <v>100</v>
      </c>
      <c r="CF19" s="57">
        <f>SUM(CF8:CF18)</f>
        <v>17139</v>
      </c>
      <c r="CG19" s="82">
        <v>100</v>
      </c>
      <c r="CH19" s="62">
        <f t="shared" ref="CH19" si="563">SUM(CH8:CH18)</f>
        <v>9692</v>
      </c>
      <c r="CI19" s="89">
        <v>100</v>
      </c>
      <c r="CJ19" s="57">
        <f>SUM(CJ8:CJ17)</f>
        <v>7049</v>
      </c>
      <c r="CK19" s="89">
        <v>100</v>
      </c>
      <c r="CL19" s="57">
        <f>SUM(CL8:CL18)</f>
        <v>16741</v>
      </c>
      <c r="CM19" s="82">
        <v>100</v>
      </c>
      <c r="CN19" s="62">
        <f t="shared" ref="CN19" si="564">SUM(CN8:CN18)</f>
        <v>9666</v>
      </c>
      <c r="CO19" s="89">
        <v>100</v>
      </c>
      <c r="CP19" s="57">
        <f>SUM(CP8:CP17)</f>
        <v>7014</v>
      </c>
      <c r="CQ19" s="89">
        <v>100</v>
      </c>
      <c r="CR19" s="57">
        <f>SUM(CR8:CR18)</f>
        <v>16680</v>
      </c>
      <c r="CS19" s="82">
        <v>100</v>
      </c>
      <c r="CT19" s="62">
        <f t="shared" ref="CT19" si="565">SUM(CT8:CT18)</f>
        <v>9588</v>
      </c>
      <c r="CU19" s="89">
        <v>100</v>
      </c>
      <c r="CV19" s="57">
        <f>SUM(CV8:CV17)</f>
        <v>6929</v>
      </c>
      <c r="CW19" s="89">
        <v>100</v>
      </c>
      <c r="CX19" s="57">
        <f>SUM(CX8:CX18)</f>
        <v>16517</v>
      </c>
      <c r="CY19" s="82">
        <v>100</v>
      </c>
      <c r="CZ19" s="62">
        <f t="shared" ref="CZ19" si="566">SUM(CZ8:CZ18)</f>
        <v>9300</v>
      </c>
      <c r="DA19" s="89">
        <v>100</v>
      </c>
      <c r="DB19" s="57">
        <f>SUM(DB8:DB17)</f>
        <v>6656</v>
      </c>
      <c r="DC19" s="89">
        <v>100</v>
      </c>
      <c r="DD19" s="57">
        <f>SUM(DD8:DD18)</f>
        <v>15956</v>
      </c>
      <c r="DE19" s="82">
        <v>100</v>
      </c>
      <c r="DF19" s="62">
        <f t="shared" ref="DF19" si="567">SUM(DF8:DF18)</f>
        <v>9261</v>
      </c>
      <c r="DG19" s="89">
        <v>100</v>
      </c>
      <c r="DH19" s="57">
        <f>SUM(DH8:DH17)</f>
        <v>6592</v>
      </c>
      <c r="DI19" s="89">
        <v>100</v>
      </c>
      <c r="DJ19" s="57">
        <f>SUM(DJ8:DJ18)</f>
        <v>15853</v>
      </c>
      <c r="DK19" s="82">
        <v>100</v>
      </c>
      <c r="DL19" s="62">
        <f t="shared" ref="DL19" si="568">SUM(DL8:DL18)</f>
        <v>9221</v>
      </c>
      <c r="DM19" s="89">
        <v>100</v>
      </c>
      <c r="DN19" s="57">
        <f>SUM(DN8:DN17)</f>
        <v>6543</v>
      </c>
      <c r="DO19" s="89">
        <v>100</v>
      </c>
      <c r="DP19" s="57">
        <f>SUM(DP8:DP18)</f>
        <v>15764</v>
      </c>
      <c r="DQ19" s="82">
        <v>100</v>
      </c>
      <c r="DR19" s="62">
        <f t="shared" ref="DR19" si="569">SUM(DR8:DR18)</f>
        <v>8591</v>
      </c>
      <c r="DS19" s="89">
        <v>100</v>
      </c>
      <c r="DT19" s="57">
        <f>SUM(DT8:DT17)</f>
        <v>6076</v>
      </c>
      <c r="DU19" s="89">
        <v>100</v>
      </c>
      <c r="DV19" s="57">
        <f>SUM(DV8:DV18)</f>
        <v>14667</v>
      </c>
      <c r="DW19" s="82">
        <v>100</v>
      </c>
      <c r="DX19" s="62">
        <f t="shared" ref="DX19" si="570">SUM(DX8:DX18)</f>
        <v>8568</v>
      </c>
      <c r="DY19" s="89">
        <v>100</v>
      </c>
      <c r="DZ19" s="57">
        <f>SUM(DZ8:DZ17)</f>
        <v>6061</v>
      </c>
      <c r="EA19" s="89">
        <v>100</v>
      </c>
      <c r="EB19" s="57">
        <f>SUM(EB8:EB18)</f>
        <v>14629</v>
      </c>
      <c r="EC19" s="82">
        <v>100</v>
      </c>
      <c r="ED19" s="62">
        <f t="shared" ref="ED19" si="571">SUM(ED8:ED18)</f>
        <v>7731</v>
      </c>
      <c r="EE19" s="89">
        <v>100</v>
      </c>
      <c r="EF19" s="57">
        <f>SUM(EF8:EF17)</f>
        <v>5374</v>
      </c>
      <c r="EG19" s="89">
        <v>100</v>
      </c>
      <c r="EH19" s="57">
        <f>SUM(EH8:EH18)</f>
        <v>13105</v>
      </c>
      <c r="EI19" s="82">
        <v>100</v>
      </c>
      <c r="EJ19" s="62">
        <f t="shared" ref="EJ19" si="572">SUM(EJ8:EJ18)</f>
        <v>7720</v>
      </c>
      <c r="EK19" s="89">
        <v>100</v>
      </c>
      <c r="EL19" s="57">
        <f>SUM(EL8:EL17)</f>
        <v>5358</v>
      </c>
      <c r="EM19" s="89">
        <v>100</v>
      </c>
      <c r="EN19" s="57">
        <f>SUM(EN8:EN18)</f>
        <v>13078</v>
      </c>
      <c r="EO19" s="82">
        <v>100</v>
      </c>
      <c r="EP19" s="62">
        <f t="shared" ref="EP19" si="573">SUM(EP8:EP18)</f>
        <v>7507</v>
      </c>
      <c r="EQ19" s="89">
        <v>100</v>
      </c>
      <c r="ER19" s="57">
        <f>SUM(ER8:ER17)</f>
        <v>5127</v>
      </c>
      <c r="ES19" s="89">
        <v>100</v>
      </c>
      <c r="ET19" s="57">
        <f>SUM(ET8:ET18)</f>
        <v>12634</v>
      </c>
      <c r="EU19" s="82">
        <v>100</v>
      </c>
      <c r="EV19" s="62">
        <f t="shared" ref="EV19" si="574">SUM(EV8:EV18)</f>
        <v>7342</v>
      </c>
      <c r="EW19" s="89">
        <v>100</v>
      </c>
      <c r="EX19" s="57">
        <f>SUM(EX8:EX17)</f>
        <v>4951</v>
      </c>
      <c r="EY19" s="89">
        <v>100</v>
      </c>
      <c r="EZ19" s="57">
        <f t="shared" ref="EZ19" si="575">SUM(EZ8:EZ18)</f>
        <v>12293</v>
      </c>
      <c r="FA19" s="82">
        <v>100</v>
      </c>
      <c r="FB19" s="62">
        <f t="shared" ref="FB19" si="576">SUM(FB8:FB18)</f>
        <v>7035</v>
      </c>
      <c r="FC19" s="89">
        <v>100</v>
      </c>
      <c r="FD19" s="57">
        <f>SUM(FD8:FD17)</f>
        <v>4670</v>
      </c>
      <c r="FE19" s="89">
        <v>100</v>
      </c>
      <c r="FF19" s="57">
        <f t="shared" ref="FF19" si="577">SUM(FF8:FF18)</f>
        <v>11705</v>
      </c>
      <c r="FG19" s="82">
        <v>100</v>
      </c>
      <c r="FH19" s="62">
        <f t="shared" ref="FH19" si="578">SUM(FH8:FH18)</f>
        <v>6737</v>
      </c>
      <c r="FI19" s="89">
        <v>100</v>
      </c>
      <c r="FJ19" s="57">
        <f>SUM(FJ8:FJ17)</f>
        <v>4482</v>
      </c>
      <c r="FK19" s="89">
        <v>100</v>
      </c>
      <c r="FL19" s="57">
        <f t="shared" ref="FL19" si="579">SUM(FL8:FL18)</f>
        <v>11219</v>
      </c>
      <c r="FM19" s="82">
        <v>100</v>
      </c>
      <c r="FN19" s="62">
        <f t="shared" ref="FN19" si="580">SUM(FN8:FN18)</f>
        <v>6639</v>
      </c>
      <c r="FO19" s="89">
        <v>100</v>
      </c>
      <c r="FP19" s="57">
        <f>SUM(FP8:FP17)</f>
        <v>4426</v>
      </c>
      <c r="FQ19" s="89">
        <v>100</v>
      </c>
      <c r="FR19" s="57">
        <f t="shared" ref="FR19" si="581">SUM(FR8:FR18)</f>
        <v>11065</v>
      </c>
      <c r="FS19" s="82">
        <v>100</v>
      </c>
      <c r="FT19" s="62">
        <f t="shared" ref="FT19" si="582">SUM(FT8:FT18)</f>
        <v>5837</v>
      </c>
      <c r="FU19" s="89">
        <v>100</v>
      </c>
      <c r="FV19" s="57">
        <f>SUM(FV8:FV17)</f>
        <v>3727</v>
      </c>
      <c r="FW19" s="89">
        <v>100</v>
      </c>
      <c r="FX19" s="57">
        <f t="shared" ref="FX19" si="583">SUM(FX8:FX18)</f>
        <v>9564</v>
      </c>
      <c r="FY19" s="82">
        <v>100</v>
      </c>
      <c r="FZ19" s="62">
        <f t="shared" ref="FZ19" si="584">SUM(FZ8:FZ18)</f>
        <v>4411</v>
      </c>
      <c r="GA19" s="89">
        <v>100</v>
      </c>
      <c r="GB19" s="57">
        <f>SUM(GB8:GB17)</f>
        <v>2849</v>
      </c>
      <c r="GC19" s="89">
        <v>100</v>
      </c>
      <c r="GD19" s="57">
        <f t="shared" ref="GD19" si="585">SUM(GD8:GD18)</f>
        <v>7260</v>
      </c>
      <c r="GE19" s="82">
        <v>100</v>
      </c>
      <c r="GF19" s="62">
        <f t="shared" si="549"/>
        <v>4325</v>
      </c>
      <c r="GG19" s="89">
        <v>100</v>
      </c>
      <c r="GH19" s="57">
        <v>2781</v>
      </c>
      <c r="GI19" s="89">
        <v>100</v>
      </c>
      <c r="GJ19" s="59">
        <v>7106</v>
      </c>
      <c r="GK19" s="82">
        <v>100</v>
      </c>
      <c r="GL19" s="62">
        <v>4104</v>
      </c>
      <c r="GM19" s="89">
        <v>100</v>
      </c>
      <c r="GN19" s="57">
        <v>2652</v>
      </c>
      <c r="GO19" s="89">
        <v>100</v>
      </c>
      <c r="GP19" s="59">
        <v>6756</v>
      </c>
      <c r="GQ19" s="82">
        <v>100</v>
      </c>
      <c r="GR19" s="57">
        <v>3675</v>
      </c>
      <c r="GS19" s="89">
        <v>100</v>
      </c>
      <c r="GT19" s="57">
        <v>2229</v>
      </c>
      <c r="GU19" s="89">
        <v>100</v>
      </c>
      <c r="GV19" s="59">
        <v>5904</v>
      </c>
      <c r="GW19" s="89">
        <v>100</v>
      </c>
      <c r="GX19" s="62">
        <v>3151</v>
      </c>
      <c r="GY19" s="89">
        <v>100</v>
      </c>
      <c r="GZ19" s="57">
        <v>1827</v>
      </c>
      <c r="HA19" s="89">
        <v>100</v>
      </c>
      <c r="HB19" s="59">
        <v>4978</v>
      </c>
      <c r="HC19" s="82">
        <v>100</v>
      </c>
      <c r="HD19" s="62">
        <v>3130</v>
      </c>
      <c r="HE19" s="89">
        <v>100</v>
      </c>
      <c r="HF19" s="57">
        <v>1809</v>
      </c>
      <c r="HG19" s="89">
        <v>100</v>
      </c>
      <c r="HH19" s="59">
        <v>4939</v>
      </c>
      <c r="HI19" s="82">
        <v>100</v>
      </c>
      <c r="HJ19" s="62">
        <v>2982</v>
      </c>
      <c r="HK19" s="89">
        <v>100</v>
      </c>
      <c r="HL19" s="57">
        <v>1722</v>
      </c>
      <c r="HM19" s="89">
        <v>100.00000000000001</v>
      </c>
      <c r="HN19" s="59">
        <v>4704</v>
      </c>
      <c r="HO19" s="82">
        <v>100</v>
      </c>
      <c r="HP19" s="62">
        <v>2873</v>
      </c>
      <c r="HQ19" s="89">
        <v>100</v>
      </c>
      <c r="HR19" s="57">
        <v>1649</v>
      </c>
      <c r="HS19" s="89">
        <v>100</v>
      </c>
      <c r="HT19" s="59">
        <v>4361</v>
      </c>
      <c r="HU19" s="82">
        <v>100</v>
      </c>
      <c r="HV19" s="62">
        <v>2135</v>
      </c>
      <c r="HW19" s="89">
        <v>100</v>
      </c>
      <c r="HX19" s="57">
        <v>1261</v>
      </c>
      <c r="HY19" s="89">
        <v>99.999999999999986</v>
      </c>
      <c r="HZ19" s="59">
        <v>3396</v>
      </c>
      <c r="IA19" s="82">
        <v>100</v>
      </c>
      <c r="IB19" s="57">
        <v>2103</v>
      </c>
      <c r="IC19" s="89">
        <v>100.00000000000001</v>
      </c>
      <c r="ID19" s="57">
        <v>1237</v>
      </c>
      <c r="IE19" s="89">
        <v>100.00000000000001</v>
      </c>
      <c r="IF19" s="59">
        <v>3337</v>
      </c>
      <c r="IG19" s="89">
        <v>100</v>
      </c>
      <c r="IH19" s="62">
        <v>1759</v>
      </c>
      <c r="II19" s="89">
        <v>100.00000000000001</v>
      </c>
      <c r="IJ19" s="57">
        <v>1024</v>
      </c>
      <c r="IK19" s="89">
        <v>100</v>
      </c>
      <c r="IL19" s="59">
        <v>2784</v>
      </c>
      <c r="IM19" s="82">
        <v>100</v>
      </c>
      <c r="IN19" s="62">
        <v>1714</v>
      </c>
      <c r="IO19" s="89">
        <v>100.00000000000001</v>
      </c>
      <c r="IP19" s="57">
        <v>1010</v>
      </c>
      <c r="IQ19" s="89">
        <v>100</v>
      </c>
      <c r="IR19" s="59">
        <v>2733</v>
      </c>
      <c r="IS19" s="82">
        <v>99.999999999999986</v>
      </c>
      <c r="IT19" s="62">
        <v>892</v>
      </c>
      <c r="IU19" s="89">
        <v>100</v>
      </c>
      <c r="IV19" s="57">
        <v>550</v>
      </c>
      <c r="IW19" s="89">
        <v>100</v>
      </c>
      <c r="IX19" s="59">
        <v>1442</v>
      </c>
      <c r="IY19" s="82">
        <v>100.00000000000001</v>
      </c>
      <c r="IZ19" s="57">
        <v>850</v>
      </c>
      <c r="JA19" s="89">
        <v>100</v>
      </c>
      <c r="JB19" s="57">
        <v>517</v>
      </c>
      <c r="JC19" s="89">
        <v>100</v>
      </c>
      <c r="JD19" s="59">
        <v>1367</v>
      </c>
      <c r="JE19" s="82">
        <v>100</v>
      </c>
      <c r="JF19" s="62">
        <v>828</v>
      </c>
      <c r="JG19" s="89">
        <v>99.999999999999986</v>
      </c>
      <c r="JH19" s="57">
        <v>498</v>
      </c>
      <c r="JI19" s="89">
        <v>100</v>
      </c>
      <c r="JJ19" s="63">
        <v>1326</v>
      </c>
      <c r="JK19" s="82">
        <v>100</v>
      </c>
      <c r="JL19" s="62">
        <v>587</v>
      </c>
      <c r="JM19" s="89">
        <v>100</v>
      </c>
      <c r="JN19" s="57">
        <v>331</v>
      </c>
      <c r="JO19" s="89">
        <v>100</v>
      </c>
      <c r="JP19" s="63">
        <v>918</v>
      </c>
      <c r="JQ19" s="82">
        <v>100</v>
      </c>
      <c r="JR19" s="62">
        <v>556</v>
      </c>
      <c r="JS19" s="89">
        <v>100</v>
      </c>
      <c r="JT19" s="57">
        <v>315</v>
      </c>
      <c r="JU19" s="89">
        <v>100</v>
      </c>
      <c r="JV19" s="63">
        <v>871</v>
      </c>
      <c r="JW19" s="82">
        <v>100</v>
      </c>
      <c r="JX19" s="57">
        <v>518</v>
      </c>
      <c r="JY19" s="89">
        <v>100</v>
      </c>
      <c r="JZ19" s="57">
        <v>287</v>
      </c>
      <c r="KA19" s="89">
        <v>100</v>
      </c>
      <c r="KB19" s="63">
        <v>805</v>
      </c>
      <c r="KC19" s="82">
        <v>100</v>
      </c>
    </row>
    <row r="20" spans="1:289" x14ac:dyDescent="0.2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62"/>
      <c r="FC20" s="89"/>
      <c r="FD20" s="57"/>
      <c r="FE20" s="89"/>
      <c r="FF20" s="59"/>
      <c r="FG20" s="82"/>
      <c r="FH20" s="62"/>
      <c r="FI20" s="89"/>
      <c r="FJ20" s="57"/>
      <c r="FK20" s="89"/>
      <c r="FL20" s="59"/>
      <c r="FM20" s="82"/>
      <c r="FN20" s="62"/>
      <c r="FO20" s="89"/>
      <c r="FP20" s="57"/>
      <c r="FQ20" s="89"/>
      <c r="FR20" s="59"/>
      <c r="FS20" s="82"/>
      <c r="FT20" s="62"/>
      <c r="FU20" s="89"/>
      <c r="FV20" s="57"/>
      <c r="FW20" s="89"/>
      <c r="FX20" s="59"/>
      <c r="FY20" s="82"/>
      <c r="FZ20" s="62"/>
      <c r="GA20" s="89"/>
      <c r="GB20" s="57"/>
      <c r="GC20" s="89"/>
      <c r="GD20" s="59"/>
      <c r="GE20" s="82"/>
      <c r="GF20" s="62"/>
      <c r="GG20" s="89"/>
      <c r="GH20" s="57"/>
      <c r="GI20" s="89"/>
      <c r="GJ20" s="59"/>
      <c r="GK20" s="82"/>
      <c r="GL20" s="62"/>
      <c r="GM20" s="89"/>
      <c r="GN20" s="57"/>
      <c r="GO20" s="89"/>
      <c r="GP20" s="59"/>
      <c r="GQ20" s="82"/>
      <c r="GR20" s="57"/>
      <c r="GS20" s="89"/>
      <c r="GT20" s="57"/>
      <c r="GU20" s="89"/>
      <c r="GV20" s="59"/>
      <c r="GW20" s="89"/>
      <c r="GX20" s="62"/>
      <c r="GY20" s="89"/>
      <c r="GZ20" s="57"/>
      <c r="HA20" s="89"/>
      <c r="HB20" s="59"/>
      <c r="HC20" s="82"/>
      <c r="HD20" s="62"/>
      <c r="HE20" s="89"/>
      <c r="HF20" s="57"/>
      <c r="HG20" s="89"/>
      <c r="HH20" s="59"/>
      <c r="HI20" s="82"/>
      <c r="HJ20" s="62"/>
      <c r="HK20" s="89"/>
      <c r="HL20" s="57"/>
      <c r="HM20" s="89"/>
      <c r="HN20" s="59"/>
      <c r="HO20" s="82"/>
      <c r="HP20" s="62"/>
      <c r="HQ20" s="89"/>
      <c r="HR20" s="57"/>
      <c r="HS20" s="89"/>
      <c r="HT20" s="59"/>
      <c r="HU20" s="82"/>
      <c r="HV20" s="62"/>
      <c r="HW20" s="89"/>
      <c r="HX20" s="57"/>
      <c r="HY20" s="89"/>
      <c r="HZ20" s="59"/>
      <c r="IA20" s="82"/>
      <c r="IB20" s="57"/>
      <c r="IC20" s="89"/>
      <c r="ID20" s="57"/>
      <c r="IE20" s="89"/>
      <c r="IF20" s="59"/>
      <c r="IG20" s="89"/>
      <c r="IH20" s="62"/>
      <c r="II20" s="89"/>
      <c r="IJ20" s="57"/>
      <c r="IK20" s="89"/>
      <c r="IL20" s="59"/>
      <c r="IM20" s="82"/>
      <c r="IN20" s="62"/>
      <c r="IO20" s="89"/>
      <c r="IP20" s="57"/>
      <c r="IQ20" s="89"/>
      <c r="IR20" s="59"/>
      <c r="IS20" s="82"/>
      <c r="IT20" s="62"/>
      <c r="IU20" s="89"/>
      <c r="IV20" s="57"/>
      <c r="IW20" s="89"/>
      <c r="IX20" s="59"/>
      <c r="IY20" s="82"/>
      <c r="IZ20" s="57"/>
      <c r="JA20" s="89"/>
      <c r="JB20" s="57"/>
      <c r="JC20" s="89"/>
      <c r="JD20" s="59"/>
      <c r="JE20" s="82"/>
      <c r="JF20" s="62"/>
      <c r="JG20" s="89"/>
      <c r="JH20" s="57"/>
      <c r="JI20" s="89"/>
      <c r="JJ20" s="63"/>
      <c r="JK20" s="82"/>
      <c r="JL20" s="62"/>
      <c r="JM20" s="89"/>
      <c r="JN20" s="57"/>
      <c r="JO20" s="89"/>
      <c r="JP20" s="63"/>
      <c r="JQ20" s="82"/>
      <c r="JR20" s="62"/>
      <c r="JS20" s="89"/>
      <c r="JT20" s="57"/>
      <c r="JU20" s="89"/>
      <c r="JV20" s="63"/>
      <c r="JW20" s="82"/>
      <c r="JX20" s="57"/>
      <c r="JY20" s="89"/>
      <c r="JZ20" s="57"/>
      <c r="KA20" s="89"/>
      <c r="KB20" s="63"/>
      <c r="KC20" s="82"/>
    </row>
    <row r="21" spans="1:289" x14ac:dyDescent="0.2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/>
      <c r="EI21" s="145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/>
      <c r="EU21" s="145"/>
      <c r="EV21" s="147"/>
      <c r="EW21" s="143"/>
      <c r="EX21" s="142"/>
      <c r="EY21" s="143"/>
      <c r="EZ21" s="144"/>
      <c r="FA21" s="145"/>
      <c r="FB21" s="147"/>
      <c r="FC21" s="143"/>
      <c r="FD21" s="142"/>
      <c r="FE21" s="143"/>
      <c r="FF21" s="144"/>
      <c r="FG21" s="145"/>
      <c r="FH21" s="147"/>
      <c r="FI21" s="143"/>
      <c r="FJ21" s="142"/>
      <c r="FK21" s="143"/>
      <c r="FL21" s="144"/>
      <c r="FM21" s="145"/>
      <c r="FN21" s="147"/>
      <c r="FO21" s="143"/>
      <c r="FP21" s="142"/>
      <c r="FQ21" s="143"/>
      <c r="FR21" s="144"/>
      <c r="FS21" s="145"/>
      <c r="FT21" s="147"/>
      <c r="FU21" s="143"/>
      <c r="FV21" s="142"/>
      <c r="FW21" s="143"/>
      <c r="FX21" s="144">
        <v>1</v>
      </c>
      <c r="FY21" s="145"/>
      <c r="FZ21" s="147"/>
      <c r="GA21" s="143"/>
      <c r="GB21" s="142"/>
      <c r="GC21" s="143"/>
      <c r="GD21" s="144"/>
      <c r="GE21" s="145"/>
      <c r="GF21" s="147"/>
      <c r="GG21" s="143"/>
      <c r="GH21" s="142"/>
      <c r="GI21" s="143"/>
      <c r="GJ21" s="144"/>
      <c r="GK21" s="145"/>
      <c r="GL21" s="147"/>
      <c r="GM21" s="143"/>
      <c r="GN21" s="142"/>
      <c r="GO21" s="143"/>
      <c r="GP21" s="144"/>
      <c r="GQ21" s="145"/>
      <c r="GR21" s="142"/>
      <c r="GS21" s="143"/>
      <c r="GT21" s="142"/>
      <c r="GU21" s="143"/>
      <c r="GV21" s="144"/>
      <c r="GW21" s="143"/>
      <c r="GX21" s="147"/>
      <c r="GY21" s="143"/>
      <c r="GZ21" s="142"/>
      <c r="HA21" s="143"/>
      <c r="HB21" s="144"/>
      <c r="HC21" s="145"/>
      <c r="HD21" s="147"/>
      <c r="HE21" s="143"/>
      <c r="HF21" s="142"/>
      <c r="HG21" s="143"/>
      <c r="HH21" s="144"/>
      <c r="HI21" s="145"/>
      <c r="HJ21" s="147"/>
      <c r="HK21" s="143"/>
      <c r="HL21" s="142"/>
      <c r="HM21" s="143"/>
      <c r="HN21" s="144"/>
      <c r="HO21" s="145"/>
      <c r="HP21" s="147"/>
      <c r="HQ21" s="143"/>
      <c r="HR21" s="142"/>
      <c r="HS21" s="143"/>
      <c r="HT21" s="144"/>
      <c r="HU21" s="145"/>
      <c r="HV21" s="147"/>
      <c r="HW21" s="143"/>
      <c r="HX21" s="142"/>
      <c r="HY21" s="143"/>
      <c r="HZ21" s="144"/>
      <c r="IA21" s="145"/>
      <c r="IB21" s="142"/>
      <c r="IC21" s="143"/>
      <c r="ID21" s="142"/>
      <c r="IE21" s="143"/>
      <c r="IF21" s="144"/>
      <c r="IG21" s="143"/>
      <c r="IH21" s="147"/>
      <c r="II21" s="143"/>
      <c r="IJ21" s="142"/>
      <c r="IK21" s="143"/>
      <c r="IL21" s="144"/>
      <c r="IM21" s="145"/>
      <c r="IN21" s="147"/>
      <c r="IO21" s="143"/>
      <c r="IP21" s="142"/>
      <c r="IQ21" s="143"/>
      <c r="IR21" s="144"/>
      <c r="IS21" s="145"/>
      <c r="IT21" s="147"/>
      <c r="IU21" s="143"/>
      <c r="IV21" s="142"/>
      <c r="IW21" s="143"/>
      <c r="IX21" s="144"/>
      <c r="IY21" s="145"/>
      <c r="IZ21" s="142"/>
      <c r="JA21" s="143"/>
      <c r="JB21" s="142"/>
      <c r="JC21" s="143"/>
      <c r="JD21" s="144"/>
      <c r="JE21" s="145"/>
      <c r="JF21" s="147"/>
      <c r="JG21" s="143"/>
      <c r="JH21" s="142"/>
      <c r="JI21" s="143"/>
      <c r="JJ21" s="146"/>
      <c r="JK21" s="145"/>
      <c r="JL21" s="147"/>
      <c r="JM21" s="143"/>
      <c r="JN21" s="142"/>
      <c r="JO21" s="143"/>
      <c r="JP21" s="146"/>
      <c r="JQ21" s="145"/>
      <c r="JR21" s="147"/>
      <c r="JS21" s="143"/>
      <c r="JT21" s="142"/>
      <c r="JU21" s="143"/>
      <c r="JV21" s="146"/>
      <c r="JW21" s="145"/>
      <c r="JX21" s="142"/>
      <c r="JY21" s="143"/>
      <c r="JZ21" s="142"/>
      <c r="KA21" s="143"/>
      <c r="KB21" s="146"/>
      <c r="KC21" s="145"/>
    </row>
    <row r="22" spans="1:289" x14ac:dyDescent="0.2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10946</v>
      </c>
      <c r="I22" s="90"/>
      <c r="J22" s="61">
        <f t="shared" ref="J22" si="586">SUM(J8:J17)</f>
        <v>8240</v>
      </c>
      <c r="K22" s="90"/>
      <c r="L22" s="61">
        <f>SUM(L8:L17)+L21</f>
        <v>19186</v>
      </c>
      <c r="M22" s="83"/>
      <c r="N22" s="7">
        <f>SUM(N8:N17)+N21</f>
        <v>10937</v>
      </c>
      <c r="O22" s="90"/>
      <c r="P22" s="61">
        <f t="shared" ref="P22" si="587">SUM(P8:P17)</f>
        <v>8235</v>
      </c>
      <c r="Q22" s="90"/>
      <c r="R22" s="61">
        <f>SUM(R8:R17)+R21</f>
        <v>19172</v>
      </c>
      <c r="S22" s="83"/>
      <c r="T22" s="7">
        <f>SUM(T8:T17)+T21</f>
        <v>10933</v>
      </c>
      <c r="U22" s="90"/>
      <c r="V22" s="61">
        <f t="shared" ref="V22" si="588">SUM(V8:V17)</f>
        <v>8222</v>
      </c>
      <c r="W22" s="90"/>
      <c r="X22" s="61">
        <f>SUM(X8:X17)+X21</f>
        <v>19155</v>
      </c>
      <c r="Y22" s="83"/>
      <c r="Z22" s="7">
        <f>SUM(Z8:Z17)+Z21</f>
        <v>10780</v>
      </c>
      <c r="AA22" s="90"/>
      <c r="AB22" s="61">
        <f t="shared" ref="AB22" si="589">SUM(AB8:AB17)</f>
        <v>8066</v>
      </c>
      <c r="AC22" s="90"/>
      <c r="AD22" s="61">
        <f>SUM(AD8:AD17)+AD21</f>
        <v>18846</v>
      </c>
      <c r="AE22" s="83"/>
      <c r="AF22" s="7">
        <f>SUM(AF8:AF17)+AF21</f>
        <v>10762</v>
      </c>
      <c r="AG22" s="90"/>
      <c r="AH22" s="61">
        <f t="shared" ref="AH22" si="590">SUM(AH8:AH17)</f>
        <v>8056</v>
      </c>
      <c r="AI22" s="90"/>
      <c r="AJ22" s="61">
        <f>SUM(AJ8:AJ17)+AJ21</f>
        <v>18818</v>
      </c>
      <c r="AK22" s="83"/>
      <c r="AL22" s="7">
        <f>SUM(AL8:AL17)+AL21</f>
        <v>10709</v>
      </c>
      <c r="AM22" s="90"/>
      <c r="AN22" s="61">
        <f t="shared" ref="AN22" si="591">SUM(AN8:AN17)</f>
        <v>8013</v>
      </c>
      <c r="AO22" s="90"/>
      <c r="AP22" s="61">
        <f>SUM(AP8:AP17)+AP21</f>
        <v>18722</v>
      </c>
      <c r="AQ22" s="83"/>
      <c r="AR22" s="7">
        <f>SUM(AR8:AR17)+AR21</f>
        <v>10532</v>
      </c>
      <c r="AS22" s="90"/>
      <c r="AT22" s="61">
        <f t="shared" ref="AT22" si="592">SUM(AT8:AT17)</f>
        <v>7889</v>
      </c>
      <c r="AU22" s="90"/>
      <c r="AV22" s="61">
        <f>SUM(AV8:AV17)+AV21</f>
        <v>18421</v>
      </c>
      <c r="AW22" s="83"/>
      <c r="AX22" s="7">
        <f>SUM(AX8:AX17)+AX21</f>
        <v>10069</v>
      </c>
      <c r="AY22" s="90"/>
      <c r="AZ22" s="61">
        <f t="shared" ref="AZ22" si="593">SUM(AZ8:AZ17)</f>
        <v>7420</v>
      </c>
      <c r="BA22" s="90"/>
      <c r="BB22" s="61">
        <f>SUM(BB8:BB17)+BB21</f>
        <v>17489</v>
      </c>
      <c r="BC22" s="83"/>
      <c r="BD22" s="7">
        <f>SUM(BD8:BD17)+BD21</f>
        <v>10056</v>
      </c>
      <c r="BE22" s="90"/>
      <c r="BF22" s="61">
        <f t="shared" ref="BF22" si="594">SUM(BF8:BF17)</f>
        <v>7404</v>
      </c>
      <c r="BG22" s="90"/>
      <c r="BH22" s="61">
        <f>SUM(BH8:BH17)+BH21</f>
        <v>17460</v>
      </c>
      <c r="BI22" s="83"/>
      <c r="BJ22" s="7">
        <f>SUM(BJ8:BJ17)+BJ21</f>
        <v>9969</v>
      </c>
      <c r="BK22" s="90"/>
      <c r="BL22" s="61">
        <f t="shared" ref="BL22" si="595">SUM(BL8:BL17)</f>
        <v>7279</v>
      </c>
      <c r="BM22" s="90"/>
      <c r="BN22" s="61">
        <f>SUM(BN8:BN17)+BN21</f>
        <v>17248</v>
      </c>
      <c r="BO22" s="83"/>
      <c r="BP22" s="7">
        <f>SUM(BP8:BP17)+BP21</f>
        <v>9945</v>
      </c>
      <c r="BQ22" s="90"/>
      <c r="BR22" s="61">
        <f t="shared" ref="BR22" si="596">SUM(BR8:BR17)</f>
        <v>7244</v>
      </c>
      <c r="BS22" s="90"/>
      <c r="BT22" s="61">
        <f>SUM(BT8:BT17)+BT21</f>
        <v>17189</v>
      </c>
      <c r="BU22" s="83"/>
      <c r="BV22" s="7">
        <f>SUM(BV8:BV17)+BV21</f>
        <v>9940</v>
      </c>
      <c r="BW22" s="90"/>
      <c r="BX22" s="61">
        <f t="shared" ref="BX22" si="597">SUM(BX8:BX17)</f>
        <v>7238</v>
      </c>
      <c r="BY22" s="90"/>
      <c r="BZ22" s="61">
        <f>SUM(BZ8:BZ17)+BZ21</f>
        <v>17178</v>
      </c>
      <c r="CA22" s="83"/>
      <c r="CB22" s="7">
        <f>SUM(CB8:CB17)+CB21</f>
        <v>9916</v>
      </c>
      <c r="CC22" s="90"/>
      <c r="CD22" s="61">
        <f t="shared" ref="CD22" si="598">SUM(CD8:CD17)</f>
        <v>7223</v>
      </c>
      <c r="CE22" s="90"/>
      <c r="CF22" s="61">
        <f>SUM(CF8:CF17)+CF21</f>
        <v>17139</v>
      </c>
      <c r="CG22" s="83"/>
      <c r="CH22" s="7">
        <f>SUM(CH8:CH17)+CH21</f>
        <v>9692</v>
      </c>
      <c r="CI22" s="90"/>
      <c r="CJ22" s="61">
        <f t="shared" ref="CJ22" si="599">SUM(CJ8:CJ17)</f>
        <v>7049</v>
      </c>
      <c r="CK22" s="90"/>
      <c r="CL22" s="61">
        <f>SUM(CL8:CL17)+CL21</f>
        <v>16741</v>
      </c>
      <c r="CM22" s="83"/>
      <c r="CN22" s="7">
        <f>SUM(CN8:CN17)+CN21</f>
        <v>9666</v>
      </c>
      <c r="CO22" s="90"/>
      <c r="CP22" s="61">
        <f t="shared" ref="CP22" si="600">SUM(CP8:CP17)</f>
        <v>7014</v>
      </c>
      <c r="CQ22" s="90"/>
      <c r="CR22" s="61">
        <f>SUM(CR8:CR17)+CR21</f>
        <v>16680</v>
      </c>
      <c r="CS22" s="83"/>
      <c r="CT22" s="7">
        <f>SUM(CT8:CT17)+CT21</f>
        <v>9588</v>
      </c>
      <c r="CU22" s="90"/>
      <c r="CV22" s="61">
        <f t="shared" ref="CV22" si="601">SUM(CV8:CV17)</f>
        <v>6929</v>
      </c>
      <c r="CW22" s="90"/>
      <c r="CX22" s="61">
        <f>SUM(CX8:CX17)+CX21</f>
        <v>16517</v>
      </c>
      <c r="CY22" s="83"/>
      <c r="CZ22" s="7">
        <f>SUM(CZ8:CZ17)+CZ21</f>
        <v>9300</v>
      </c>
      <c r="DA22" s="90"/>
      <c r="DB22" s="61">
        <f t="shared" ref="DB22" si="602">SUM(DB8:DB17)</f>
        <v>6656</v>
      </c>
      <c r="DC22" s="90"/>
      <c r="DD22" s="61">
        <f>SUM(DD8:DD17)+DD21</f>
        <v>15956</v>
      </c>
      <c r="DE22" s="83"/>
      <c r="DF22" s="7">
        <f t="shared" ref="DF22" si="603">SUM(DF8:DF17)</f>
        <v>9261</v>
      </c>
      <c r="DG22" s="90"/>
      <c r="DH22" s="61">
        <f t="shared" ref="DH22" si="604">SUM(DH8:DH17)</f>
        <v>6592</v>
      </c>
      <c r="DI22" s="90"/>
      <c r="DJ22" s="61">
        <f>SUM(DJ8:DJ17)+DJ21</f>
        <v>15853</v>
      </c>
      <c r="DK22" s="83"/>
      <c r="DL22" s="7">
        <f t="shared" ref="DL22" si="605">SUM(DL8:DL17)</f>
        <v>9221</v>
      </c>
      <c r="DM22" s="90"/>
      <c r="DN22" s="61">
        <f t="shared" ref="DN22" si="606">SUM(DN8:DN17)</f>
        <v>6543</v>
      </c>
      <c r="DO22" s="90"/>
      <c r="DP22" s="61">
        <f>SUM(DP8:DP17)+DP21</f>
        <v>15764</v>
      </c>
      <c r="DQ22" s="83"/>
      <c r="DR22" s="7">
        <f t="shared" ref="DR22" si="607">SUM(DR8:DR17)</f>
        <v>8591</v>
      </c>
      <c r="DS22" s="90"/>
      <c r="DT22" s="61">
        <f t="shared" ref="DT22" si="608">SUM(DT8:DT17)</f>
        <v>6076</v>
      </c>
      <c r="DU22" s="90"/>
      <c r="DV22" s="61">
        <f>SUM(DV8:DV17)+DV21</f>
        <v>14667</v>
      </c>
      <c r="DW22" s="83"/>
      <c r="DX22" s="7">
        <f t="shared" ref="DX22" si="609">SUM(DX8:DX17)</f>
        <v>8568</v>
      </c>
      <c r="DY22" s="90"/>
      <c r="DZ22" s="61">
        <f t="shared" ref="DZ22" si="610">SUM(DZ8:DZ17)</f>
        <v>6061</v>
      </c>
      <c r="EA22" s="90"/>
      <c r="EB22" s="61">
        <f>SUM(EB8:EB17)+EB21</f>
        <v>14629</v>
      </c>
      <c r="EC22" s="83"/>
      <c r="ED22" s="7">
        <f t="shared" ref="ED22" si="611">SUM(ED8:ED17)</f>
        <v>7731</v>
      </c>
      <c r="EE22" s="90"/>
      <c r="EF22" s="61">
        <f t="shared" ref="EF22" si="612">SUM(EF8:EF17)</f>
        <v>5374</v>
      </c>
      <c r="EG22" s="90"/>
      <c r="EH22" s="61">
        <f>SUM(EH8:EH17)+EH21</f>
        <v>13105</v>
      </c>
      <c r="EI22" s="83"/>
      <c r="EJ22" s="7">
        <f t="shared" ref="EJ22" si="613">SUM(EJ8:EJ17)</f>
        <v>7720</v>
      </c>
      <c r="EK22" s="90"/>
      <c r="EL22" s="61">
        <f t="shared" ref="EL22" si="614">SUM(EL8:EL17)</f>
        <v>5358</v>
      </c>
      <c r="EM22" s="90"/>
      <c r="EN22" s="61">
        <f>SUM(EN8:EN17)+EN21</f>
        <v>13078</v>
      </c>
      <c r="EO22" s="83"/>
      <c r="EP22" s="7">
        <f t="shared" ref="EP22" si="615">SUM(EP8:EP17)</f>
        <v>7507</v>
      </c>
      <c r="EQ22" s="90"/>
      <c r="ER22" s="61">
        <f t="shared" ref="ER22" si="616">SUM(ER8:ER17)</f>
        <v>5127</v>
      </c>
      <c r="ES22" s="90"/>
      <c r="ET22" s="61">
        <f>SUM(ET8:ET17)+ET21</f>
        <v>12634</v>
      </c>
      <c r="EU22" s="83"/>
      <c r="EV22" s="7">
        <f t="shared" ref="EV22" si="617">SUM(EV8:EV17)</f>
        <v>7342</v>
      </c>
      <c r="EW22" s="90"/>
      <c r="EX22" s="61">
        <f t="shared" ref="EX22" si="618">SUM(EX8:EX17)</f>
        <v>4951</v>
      </c>
      <c r="EY22" s="90"/>
      <c r="EZ22" s="61">
        <f>SUM(EZ8:EZ17)+EZ21</f>
        <v>12293</v>
      </c>
      <c r="FA22" s="83"/>
      <c r="FB22" s="7">
        <f t="shared" ref="FB22" si="619">SUM(FB8:FB17)</f>
        <v>7035</v>
      </c>
      <c r="FC22" s="90"/>
      <c r="FD22" s="61">
        <f t="shared" ref="FD22" si="620">SUM(FD8:FD17)</f>
        <v>4670</v>
      </c>
      <c r="FE22" s="90"/>
      <c r="FF22" s="61">
        <f>SUM(FF8:FF17)+FF21</f>
        <v>11705</v>
      </c>
      <c r="FG22" s="83"/>
      <c r="FH22" s="7">
        <f t="shared" ref="FH22" si="621">SUM(FH8:FH17)</f>
        <v>6737</v>
      </c>
      <c r="FI22" s="90"/>
      <c r="FJ22" s="61">
        <f t="shared" ref="FJ22" si="622">SUM(FJ8:FJ17)</f>
        <v>4482</v>
      </c>
      <c r="FK22" s="90"/>
      <c r="FL22" s="61">
        <f>SUM(FL8:FL17)+FL21</f>
        <v>11219</v>
      </c>
      <c r="FM22" s="83"/>
      <c r="FN22" s="7">
        <f t="shared" ref="FN22" si="623">SUM(FN8:FN17)</f>
        <v>6639</v>
      </c>
      <c r="FO22" s="90"/>
      <c r="FP22" s="61">
        <f t="shared" ref="FP22" si="624">SUM(FP8:FP17)</f>
        <v>4426</v>
      </c>
      <c r="FQ22" s="90"/>
      <c r="FR22" s="61">
        <f>SUM(FR8:FR17)+FR21</f>
        <v>11065</v>
      </c>
      <c r="FS22" s="83"/>
      <c r="FT22" s="7">
        <f t="shared" ref="FT22" si="625">SUM(FT8:FT17)</f>
        <v>5837</v>
      </c>
      <c r="FU22" s="90"/>
      <c r="FV22" s="61">
        <f t="shared" ref="FV22" si="626">SUM(FV8:FV17)</f>
        <v>3727</v>
      </c>
      <c r="FW22" s="90"/>
      <c r="FX22" s="61">
        <f>SUM(FX8:FX17)+FX21</f>
        <v>9565</v>
      </c>
      <c r="FY22" s="83"/>
      <c r="FZ22" s="7">
        <f t="shared" ref="FZ22" si="627">SUM(FZ8:FZ17)</f>
        <v>4411</v>
      </c>
      <c r="GA22" s="90"/>
      <c r="GB22" s="61">
        <f t="shared" ref="GB22" si="628">SUM(GB8:GB17)</f>
        <v>2849</v>
      </c>
      <c r="GC22" s="90"/>
      <c r="GD22" s="61">
        <f>SUM(GD8:GD17)</f>
        <v>7260</v>
      </c>
      <c r="GE22" s="83"/>
      <c r="GF22" s="7">
        <f t="shared" ref="GF22" si="629">SUM(GF8:GF17)</f>
        <v>4325</v>
      </c>
      <c r="GG22" s="90"/>
      <c r="GH22" s="61">
        <f t="shared" ref="GH22" si="630">SUM(GH8:GH17)</f>
        <v>2781</v>
      </c>
      <c r="GI22" s="90"/>
      <c r="GJ22" s="61">
        <f>SUM(GJ8:GJ17)</f>
        <v>7106</v>
      </c>
      <c r="GK22" s="83"/>
      <c r="GL22" s="7">
        <f t="shared" ref="GL22:GN22" si="631">SUM(GL8:GL17)</f>
        <v>4104</v>
      </c>
      <c r="GM22" s="90"/>
      <c r="GN22" s="61">
        <f t="shared" si="631"/>
        <v>2652</v>
      </c>
      <c r="GO22" s="90"/>
      <c r="GP22" s="61">
        <f>SUM(GP8:GP17)</f>
        <v>6756</v>
      </c>
      <c r="GQ22" s="83"/>
      <c r="GR22" s="61">
        <f t="shared" ref="GR22" si="632">SUM(GR8:GR17)</f>
        <v>3675</v>
      </c>
      <c r="GS22" s="90"/>
      <c r="GT22" s="61">
        <f t="shared" ref="GT22" si="633">SUM(GT8:GT17)</f>
        <v>2229</v>
      </c>
      <c r="GU22" s="90"/>
      <c r="GV22" s="61">
        <f>SUM(GV8:GV17)</f>
        <v>5904</v>
      </c>
      <c r="GW22" s="90"/>
      <c r="GX22" s="7">
        <f t="shared" ref="GX22:GZ22" si="634">SUM(GX8:GX17)</f>
        <v>3151</v>
      </c>
      <c r="GY22" s="90"/>
      <c r="GZ22" s="61">
        <f t="shared" si="634"/>
        <v>1827</v>
      </c>
      <c r="HA22" s="90"/>
      <c r="HB22" s="61">
        <f>SUM(HB8:HB17)</f>
        <v>4978</v>
      </c>
      <c r="HC22" s="83"/>
      <c r="HD22" s="7">
        <f t="shared" ref="HD22:HF22" si="635">SUM(HD8:HD17)</f>
        <v>3130</v>
      </c>
      <c r="HE22" s="90"/>
      <c r="HF22" s="61">
        <f t="shared" si="635"/>
        <v>1809</v>
      </c>
      <c r="HG22" s="90"/>
      <c r="HH22" s="61">
        <f>SUM(HH8:HH17)</f>
        <v>4939</v>
      </c>
      <c r="HI22" s="83"/>
      <c r="HJ22" s="7">
        <f t="shared" ref="HJ22:HL22" si="636">SUM(HJ8:HJ17)</f>
        <v>2982</v>
      </c>
      <c r="HK22" s="90"/>
      <c r="HL22" s="61">
        <f t="shared" si="636"/>
        <v>1722</v>
      </c>
      <c r="HM22" s="90"/>
      <c r="HN22" s="61">
        <f>SUM(HN8:HN17)</f>
        <v>4704</v>
      </c>
      <c r="HO22" s="83"/>
      <c r="HP22" s="7">
        <f t="shared" ref="HP22:HR22" si="637">SUM(HP8:HP17)</f>
        <v>2873</v>
      </c>
      <c r="HQ22" s="90"/>
      <c r="HR22" s="61">
        <f t="shared" si="637"/>
        <v>1649</v>
      </c>
      <c r="HS22" s="90"/>
      <c r="HT22" s="61">
        <f>SUM(HT8:HT17)</f>
        <v>4361</v>
      </c>
      <c r="HU22" s="83"/>
      <c r="HV22" s="7">
        <f t="shared" ref="HV22:HZ22" si="638">SUM(HV8:HV17)</f>
        <v>2135</v>
      </c>
      <c r="HW22" s="90"/>
      <c r="HX22" s="61">
        <f t="shared" si="638"/>
        <v>1261</v>
      </c>
      <c r="HY22" s="90"/>
      <c r="HZ22" s="61">
        <f t="shared" si="638"/>
        <v>3396</v>
      </c>
      <c r="IA22" s="83"/>
      <c r="IB22" s="61">
        <f t="shared" ref="IB22:IF22" si="639">SUM(IB8:IB17)</f>
        <v>2103</v>
      </c>
      <c r="IC22" s="90"/>
      <c r="ID22" s="61">
        <f t="shared" si="639"/>
        <v>1237</v>
      </c>
      <c r="IE22" s="90"/>
      <c r="IF22" s="61">
        <f t="shared" si="639"/>
        <v>3337</v>
      </c>
      <c r="IG22" s="90"/>
      <c r="IH22" s="7">
        <f t="shared" ref="IH22" si="640">SUM(IH8:IH17)</f>
        <v>1759</v>
      </c>
      <c r="II22" s="90">
        <f>SUM(II8:II17)</f>
        <v>100.00000000000001</v>
      </c>
      <c r="IJ22" s="61">
        <f t="shared" ref="IJ22" si="641">SUM(IJ8:IJ17)</f>
        <v>1024</v>
      </c>
      <c r="IK22" s="90">
        <f>SUM(IK8:IK17)</f>
        <v>100</v>
      </c>
      <c r="IL22" s="61">
        <f t="shared" ref="IL22:IR22" si="642">SUM(IL8:IL17)</f>
        <v>2784</v>
      </c>
      <c r="IM22" s="83">
        <f>SUM(IM8:IM17)</f>
        <v>100</v>
      </c>
      <c r="IN22" s="7">
        <f t="shared" si="642"/>
        <v>1714</v>
      </c>
      <c r="IO22" s="90">
        <f>SUM(IO8:IO17)</f>
        <v>100.00000000000001</v>
      </c>
      <c r="IP22" s="61">
        <f t="shared" si="642"/>
        <v>1010</v>
      </c>
      <c r="IQ22" s="90">
        <f>SUM(IQ8:IQ17)</f>
        <v>100</v>
      </c>
      <c r="IR22" s="61">
        <f t="shared" si="642"/>
        <v>2733</v>
      </c>
      <c r="IS22" s="83">
        <f>SUM(IS8:IS17)</f>
        <v>99.999999999999986</v>
      </c>
      <c r="IT22" s="7">
        <f t="shared" ref="IT22:IX22" si="643">SUM(IT8:IT17)</f>
        <v>892</v>
      </c>
      <c r="IU22" s="90">
        <f>SUM(IU8:IU17)</f>
        <v>100</v>
      </c>
      <c r="IV22" s="61">
        <f t="shared" si="643"/>
        <v>550</v>
      </c>
      <c r="IW22" s="90">
        <f>SUM(IW8:IW17)</f>
        <v>100</v>
      </c>
      <c r="IX22" s="61">
        <f t="shared" si="643"/>
        <v>1442</v>
      </c>
      <c r="IY22" s="83">
        <f t="shared" ref="IY22:JI22" si="644">SUM(IY8:IY17)</f>
        <v>100.00000000000001</v>
      </c>
      <c r="IZ22" s="61">
        <f t="shared" si="644"/>
        <v>850</v>
      </c>
      <c r="JA22" s="90">
        <f t="shared" si="644"/>
        <v>100</v>
      </c>
      <c r="JB22" s="61">
        <f t="shared" si="644"/>
        <v>517</v>
      </c>
      <c r="JC22" s="90">
        <f t="shared" si="644"/>
        <v>100</v>
      </c>
      <c r="JD22" s="61">
        <f t="shared" si="644"/>
        <v>1367</v>
      </c>
      <c r="JE22" s="83">
        <f t="shared" si="644"/>
        <v>100</v>
      </c>
      <c r="JF22" s="7">
        <f t="shared" si="644"/>
        <v>828</v>
      </c>
      <c r="JG22" s="90">
        <f t="shared" si="644"/>
        <v>99.999999999999986</v>
      </c>
      <c r="JH22" s="61">
        <f t="shared" si="644"/>
        <v>498</v>
      </c>
      <c r="JI22" s="90">
        <f t="shared" si="644"/>
        <v>100</v>
      </c>
      <c r="JJ22" s="61">
        <f>SUM(JJ8:JJ16)</f>
        <v>1326</v>
      </c>
      <c r="JK22" s="83">
        <f>SUM(JK8:JK17)</f>
        <v>100</v>
      </c>
      <c r="JL22" s="7">
        <f>SUM(JL8:JL17)</f>
        <v>587</v>
      </c>
      <c r="JM22" s="90">
        <f>SUM(JM8:JM17)</f>
        <v>100</v>
      </c>
      <c r="JN22" s="61">
        <f>SUM(JN8:JN17)</f>
        <v>331</v>
      </c>
      <c r="JO22" s="90">
        <f>SUM(JO8:JO17)</f>
        <v>100</v>
      </c>
      <c r="JP22" s="61">
        <f>SUM(JP8:JP16)</f>
        <v>918</v>
      </c>
      <c r="JQ22" s="83">
        <f>SUM(JQ8:JQ17)</f>
        <v>100</v>
      </c>
      <c r="JR22" s="7">
        <f>SUM(JR8:JR17)</f>
        <v>556</v>
      </c>
      <c r="JS22" s="90">
        <f>SUM(JS8:JS17)</f>
        <v>100</v>
      </c>
      <c r="JT22" s="61">
        <f>SUM(JT8:JT17)</f>
        <v>315</v>
      </c>
      <c r="JU22" s="90">
        <f>SUM(JU8:JU17)</f>
        <v>100</v>
      </c>
      <c r="JV22" s="61">
        <f>SUM(JV8:JV16)</f>
        <v>871</v>
      </c>
      <c r="JW22" s="83">
        <f>SUM(JW8:JW17)</f>
        <v>100</v>
      </c>
      <c r="JX22" s="61">
        <f>SUM(JX8:JX17)</f>
        <v>518</v>
      </c>
      <c r="JY22" s="90">
        <f>SUM(JY8:JY17)</f>
        <v>100</v>
      </c>
      <c r="JZ22" s="61">
        <f>SUM(JZ8:JZ17)</f>
        <v>287</v>
      </c>
      <c r="KA22" s="90">
        <f>SUM(KA8:KA17)</f>
        <v>100</v>
      </c>
      <c r="KB22" s="61">
        <f>SUM(KB8:KB16)</f>
        <v>805</v>
      </c>
      <c r="KC22" s="83">
        <f>SUM(KC8:KC17)</f>
        <v>100</v>
      </c>
    </row>
    <row r="23" spans="1:289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L22/DailyTotal!C9*100</f>
        <v>69.607807568116669</v>
      </c>
      <c r="M23" s="119"/>
      <c r="N23" s="69" t="s">
        <v>144</v>
      </c>
      <c r="O23" s="95"/>
      <c r="P23" s="73"/>
      <c r="Q23" s="95"/>
      <c r="R23" s="74">
        <f>R22/DailyTotal!C10*100</f>
        <v>69.820459594304239</v>
      </c>
      <c r="S23" s="119"/>
      <c r="T23" s="69" t="s">
        <v>144</v>
      </c>
      <c r="U23" s="95"/>
      <c r="V23" s="73"/>
      <c r="W23" s="95"/>
      <c r="X23" s="74">
        <f>X22/DailyTotal!C11*100</f>
        <v>70.110903700450194</v>
      </c>
      <c r="Y23" s="119"/>
      <c r="Z23" s="69" t="s">
        <v>144</v>
      </c>
      <c r="AA23" s="95"/>
      <c r="AB23" s="73"/>
      <c r="AC23" s="95"/>
      <c r="AD23" s="74">
        <f>AD22/DailyTotal!C12*100</f>
        <v>69.532172373081465</v>
      </c>
      <c r="AE23" s="119"/>
      <c r="AF23" s="69" t="s">
        <v>144</v>
      </c>
      <c r="AG23" s="95"/>
      <c r="AH23" s="73"/>
      <c r="AI23" s="95"/>
      <c r="AJ23" s="74">
        <f>AJ22/DailyTotal!C13*100</f>
        <v>69.903417533432389</v>
      </c>
      <c r="AK23" s="119"/>
      <c r="AL23" s="69" t="s">
        <v>144</v>
      </c>
      <c r="AM23" s="95"/>
      <c r="AN23" s="73"/>
      <c r="AO23" s="95"/>
      <c r="AP23" s="74">
        <f>AP22/DailyTotal!C14*100</f>
        <v>70.004486987735575</v>
      </c>
      <c r="AQ23" s="119"/>
      <c r="AR23" s="69" t="s">
        <v>144</v>
      </c>
      <c r="AS23" s="95"/>
      <c r="AT23" s="73"/>
      <c r="AU23" s="95"/>
      <c r="AV23" s="74">
        <f>AV22/DailyTotal!C15*100</f>
        <v>69.197250291123552</v>
      </c>
      <c r="AW23" s="119"/>
      <c r="AX23" s="69" t="s">
        <v>144</v>
      </c>
      <c r="AY23" s="95"/>
      <c r="AZ23" s="73"/>
      <c r="BA23" s="95"/>
      <c r="BB23" s="74">
        <f>BB22/DailyTotal!C17*100</f>
        <v>66.500627400281374</v>
      </c>
      <c r="BC23" s="119"/>
      <c r="BD23" s="69" t="s">
        <v>144</v>
      </c>
      <c r="BE23" s="95"/>
      <c r="BF23" s="73"/>
      <c r="BG23" s="95"/>
      <c r="BH23" s="74">
        <f>BH22/DailyTotal!C18*100</f>
        <v>66.973532796317599</v>
      </c>
      <c r="BI23" s="119"/>
      <c r="BJ23" s="69" t="s">
        <v>144</v>
      </c>
      <c r="BK23" s="95"/>
      <c r="BL23" s="73"/>
      <c r="BM23" s="95"/>
      <c r="BN23" s="74">
        <f>BN22/DailyTotal!C19*100</f>
        <v>66.705340913485713</v>
      </c>
      <c r="BO23" s="119"/>
      <c r="BP23" s="69" t="s">
        <v>144</v>
      </c>
      <c r="BQ23" s="95"/>
      <c r="BR23" s="73"/>
      <c r="BS23" s="95"/>
      <c r="BT23" s="74">
        <f>BT22/DailyTotal!C20*100</f>
        <v>67.110451723734045</v>
      </c>
      <c r="BU23" s="119"/>
      <c r="BV23" s="69" t="s">
        <v>144</v>
      </c>
      <c r="BW23" s="95"/>
      <c r="BX23" s="73"/>
      <c r="BY23" s="95"/>
      <c r="BZ23" s="74">
        <f>BZ22/DailyTotal!C21*100</f>
        <v>67.555450684285049</v>
      </c>
      <c r="CA23" s="119"/>
      <c r="CB23" s="69" t="s">
        <v>144</v>
      </c>
      <c r="CC23" s="95"/>
      <c r="CD23" s="73"/>
      <c r="CE23" s="95"/>
      <c r="CF23" s="74">
        <f>CF22/DailyTotal!C22*100</f>
        <v>67.839613679544016</v>
      </c>
      <c r="CG23" s="119"/>
      <c r="CH23" s="69" t="s">
        <v>144</v>
      </c>
      <c r="CI23" s="95"/>
      <c r="CJ23" s="73"/>
      <c r="CK23" s="95"/>
      <c r="CL23" s="74">
        <f>CL22/DailyTotal!C23*100</f>
        <v>66.697211155378483</v>
      </c>
      <c r="CM23" s="119"/>
      <c r="CN23" s="69" t="s">
        <v>144</v>
      </c>
      <c r="CO23" s="95"/>
      <c r="CP23" s="73"/>
      <c r="CQ23" s="95"/>
      <c r="CR23" s="74">
        <f>CR22/DailyTotal!C24*100</f>
        <v>67.19303899452143</v>
      </c>
      <c r="CS23" s="119"/>
      <c r="CT23" s="69" t="s">
        <v>144</v>
      </c>
      <c r="CU23" s="95"/>
      <c r="CV23" s="73"/>
      <c r="CW23" s="95"/>
      <c r="CX23" s="74">
        <f>CX22/DailyTotal!C25*100</f>
        <v>67.298211302611747</v>
      </c>
      <c r="CY23" s="119"/>
      <c r="CZ23" s="69" t="s">
        <v>144</v>
      </c>
      <c r="DA23" s="95"/>
      <c r="DB23" s="73"/>
      <c r="DC23" s="95"/>
      <c r="DD23" s="74">
        <f>DD22/DailyTotal!C26*100</f>
        <v>65.730175077239963</v>
      </c>
      <c r="DE23" s="119"/>
      <c r="DF23" s="69" t="s">
        <v>144</v>
      </c>
      <c r="DG23" s="95"/>
      <c r="DH23" s="73"/>
      <c r="DI23" s="95"/>
      <c r="DJ23" s="74">
        <f>DJ22/DailyTotal!C27*100</f>
        <v>66.547728990009233</v>
      </c>
      <c r="DK23" s="119"/>
      <c r="DL23" s="69" t="s">
        <v>144</v>
      </c>
      <c r="DM23" s="95"/>
      <c r="DN23" s="73"/>
      <c r="DO23" s="95"/>
      <c r="DP23" s="74">
        <f>DP22/DailyTotal!C28*100</f>
        <v>67.020959993197565</v>
      </c>
      <c r="DQ23" s="119"/>
      <c r="DR23" s="69" t="s">
        <v>144</v>
      </c>
      <c r="DS23" s="95"/>
      <c r="DT23" s="73"/>
      <c r="DU23" s="95"/>
      <c r="DV23" s="74">
        <f>DV22/DailyTotal!C31*100</f>
        <v>65.117208311134789</v>
      </c>
      <c r="DW23" s="119"/>
      <c r="DX23" s="69" t="s">
        <v>144</v>
      </c>
      <c r="DY23" s="95"/>
      <c r="DZ23" s="73"/>
      <c r="EA23" s="95"/>
      <c r="EB23" s="74">
        <f>EB22/DailyTotal!C31*100</f>
        <v>64.948499378440772</v>
      </c>
      <c r="EC23" s="119"/>
      <c r="ED23" s="69" t="s">
        <v>144</v>
      </c>
      <c r="EE23" s="95"/>
      <c r="EF23" s="73"/>
      <c r="EG23" s="95"/>
      <c r="EH23" s="74">
        <f>EH22/DailyTotal!C31*100</f>
        <v>58.182383235659742</v>
      </c>
      <c r="EI23" s="119"/>
      <c r="EJ23" s="69" t="s">
        <v>144</v>
      </c>
      <c r="EK23" s="95"/>
      <c r="EL23" s="73"/>
      <c r="EM23" s="95"/>
      <c r="EN23" s="74">
        <f>EN22/DailyTotal!C32*100</f>
        <v>59.024236133050501</v>
      </c>
      <c r="EO23" s="119"/>
      <c r="EP23" s="69" t="s">
        <v>144</v>
      </c>
      <c r="EQ23" s="95"/>
      <c r="ER23" s="73"/>
      <c r="ES23" s="95"/>
      <c r="ET23" s="74">
        <f>ET22/DailyTotal!C33*100</f>
        <v>58.175622783994108</v>
      </c>
      <c r="EU23" s="119"/>
      <c r="EV23" s="69" t="s">
        <v>144</v>
      </c>
      <c r="EW23" s="95"/>
      <c r="EX23" s="73"/>
      <c r="EY23" s="95"/>
      <c r="EZ23" s="74">
        <f>EZ22/DailyTotal!C35*100</f>
        <v>58.953577594475348</v>
      </c>
      <c r="FA23" s="119"/>
      <c r="FB23" s="69" t="s">
        <v>144</v>
      </c>
      <c r="FC23" s="95"/>
      <c r="FD23" s="73"/>
      <c r="FE23" s="95"/>
      <c r="FF23" s="74">
        <f>FF22/DailyTotal!C36*100</f>
        <v>57.228768395834351</v>
      </c>
      <c r="FG23" s="119"/>
      <c r="FH23" s="69" t="s">
        <v>144</v>
      </c>
      <c r="FI23" s="95"/>
      <c r="FJ23" s="73"/>
      <c r="FK23" s="95"/>
      <c r="FL23" s="74">
        <f>FL22/DailyTotal!C37*100</f>
        <v>55.974654492840394</v>
      </c>
      <c r="FM23" s="119"/>
      <c r="FN23" s="69" t="s">
        <v>144</v>
      </c>
      <c r="FO23" s="95"/>
      <c r="FP23" s="73"/>
      <c r="FQ23" s="95"/>
      <c r="FR23" s="74">
        <f>FR22/DailyTotal!C38*100</f>
        <v>56.807680460006161</v>
      </c>
      <c r="FS23" s="119"/>
      <c r="FT23" s="69" t="s">
        <v>144</v>
      </c>
      <c r="FU23" s="95"/>
      <c r="FV23" s="73"/>
      <c r="FW23" s="95"/>
      <c r="FX23" s="74">
        <f>FX22/DailyTotal!C42*100</f>
        <v>54.691520384241521</v>
      </c>
      <c r="FY23" s="119"/>
      <c r="FZ23" s="69" t="s">
        <v>144</v>
      </c>
      <c r="GA23" s="95"/>
      <c r="GB23" s="73"/>
      <c r="GC23" s="95"/>
      <c r="GD23" s="74">
        <f>GD22/DailyTotal!C44*100</f>
        <v>44.395523757108784</v>
      </c>
      <c r="GE23" s="119"/>
      <c r="GF23" s="69" t="s">
        <v>144</v>
      </c>
      <c r="GG23" s="95"/>
      <c r="GH23" s="73"/>
      <c r="GI23" s="95"/>
      <c r="GJ23" s="74">
        <f>GJ22/DailyTotal!C45*100</f>
        <v>44.852616297418422</v>
      </c>
      <c r="GK23" s="119"/>
      <c r="GL23" s="69" t="s">
        <v>144</v>
      </c>
      <c r="GM23" s="95"/>
      <c r="GN23" s="73"/>
      <c r="GO23" s="95"/>
      <c r="GP23" s="74">
        <f>GP22/DailyTotal!C46*100</f>
        <v>44.336527103294394</v>
      </c>
      <c r="GQ23" s="119"/>
      <c r="GR23" s="69" t="s">
        <v>144</v>
      </c>
      <c r="GS23" s="95"/>
      <c r="GT23" s="73"/>
      <c r="GU23" s="95"/>
      <c r="GV23" s="74">
        <f>GV22/DailyTotal!C47*100</f>
        <v>40.563380281690144</v>
      </c>
      <c r="GW23" s="95"/>
      <c r="GX23" s="69" t="s">
        <v>144</v>
      </c>
      <c r="GY23" s="95"/>
      <c r="GZ23" s="73"/>
      <c r="HA23" s="95"/>
      <c r="HB23" s="74">
        <f>HB22/DailyTotal!C48*100</f>
        <v>36.077692419191187</v>
      </c>
      <c r="HC23" s="119"/>
      <c r="HD23" s="69" t="s">
        <v>144</v>
      </c>
      <c r="HE23" s="95"/>
      <c r="HF23" s="73"/>
      <c r="HG23" s="95"/>
      <c r="HH23" s="74">
        <f>HH22/DailyTotal!C49*100</f>
        <v>37.832248180773647</v>
      </c>
      <c r="HI23" s="103"/>
      <c r="HJ23" s="69" t="s">
        <v>144</v>
      </c>
      <c r="HK23" s="94"/>
      <c r="HL23" s="75"/>
      <c r="HM23" s="94"/>
      <c r="HN23" s="75">
        <f>HN22/DailyTotal!C52*100</f>
        <v>43.017832647462278</v>
      </c>
      <c r="HO23" s="103"/>
      <c r="HP23" s="69" t="s">
        <v>144</v>
      </c>
      <c r="HQ23" s="94"/>
      <c r="HR23" s="75"/>
      <c r="HS23" s="94"/>
      <c r="HT23" s="75">
        <f>HT22/DailyTotal!C53*100</f>
        <v>43.596920923722884</v>
      </c>
      <c r="HU23" s="84"/>
      <c r="HV23" s="69" t="s">
        <v>144</v>
      </c>
      <c r="HW23" s="91"/>
      <c r="HX23" s="71"/>
      <c r="HY23" s="91"/>
      <c r="HZ23" s="75">
        <f>HZ22/DailyTotal!C54*100</f>
        <v>37.51242681983873</v>
      </c>
      <c r="IA23" s="84"/>
      <c r="IB23" s="70" t="s">
        <v>144</v>
      </c>
      <c r="IC23" s="91"/>
      <c r="ID23" s="71"/>
      <c r="IE23" s="91"/>
      <c r="IF23" s="75">
        <f>IF22/DailyTotal!C55*100</f>
        <v>40.749786298693365</v>
      </c>
      <c r="IG23" s="91"/>
      <c r="IH23" s="69" t="s">
        <v>144</v>
      </c>
      <c r="II23" s="91"/>
      <c r="IJ23" s="71"/>
      <c r="IK23" s="91"/>
      <c r="IL23" s="75">
        <f>IL22/DailyTotal!C56*100</f>
        <v>37.929155313351501</v>
      </c>
      <c r="IM23" s="84"/>
      <c r="IN23" s="69" t="s">
        <v>144</v>
      </c>
      <c r="IO23" s="91"/>
      <c r="IP23" s="71"/>
      <c r="IQ23" s="91"/>
      <c r="IR23" s="75">
        <f>IR22/DailyTotal!C57*100</f>
        <v>41.865808823529413</v>
      </c>
      <c r="IS23" s="84"/>
      <c r="IT23" s="69" t="s">
        <v>144</v>
      </c>
      <c r="IU23" s="91"/>
      <c r="IV23" s="71"/>
      <c r="IW23" s="91"/>
      <c r="IX23" s="75">
        <f>IX22/DailyTotal!C58*100</f>
        <v>25.342706502636204</v>
      </c>
      <c r="IY23" s="84"/>
      <c r="IZ23" s="70" t="s">
        <v>144</v>
      </c>
      <c r="JA23" s="91"/>
      <c r="JB23" s="71"/>
      <c r="JC23" s="91"/>
      <c r="JD23" s="75">
        <f>JD22/DailyTotal!C59*100</f>
        <v>28.139151914368053</v>
      </c>
      <c r="JE23" s="84"/>
      <c r="JF23" s="69" t="s">
        <v>144</v>
      </c>
      <c r="JG23" s="91"/>
      <c r="JH23" s="71"/>
      <c r="JI23" s="91"/>
      <c r="JJ23" s="75">
        <f>JJ22/DailyTotal!C60*100</f>
        <v>32.42846661775495</v>
      </c>
      <c r="JK23" s="84"/>
      <c r="JL23" s="69" t="s">
        <v>144</v>
      </c>
      <c r="JM23" s="91"/>
      <c r="JN23" s="71"/>
      <c r="JO23" s="91"/>
      <c r="JP23" s="75">
        <f>JP22/DailyTotal!C61*100</f>
        <v>27.851941747572816</v>
      </c>
      <c r="JQ23" s="84"/>
      <c r="JR23" s="69" t="s">
        <v>144</v>
      </c>
      <c r="JS23" s="91"/>
      <c r="JT23" s="71"/>
      <c r="JU23" s="94"/>
      <c r="JV23" s="75">
        <f>JV22/DailyTotal!C62*100</f>
        <v>32.307121661721069</v>
      </c>
      <c r="JW23" s="84"/>
      <c r="JX23" s="70" t="s">
        <v>144</v>
      </c>
      <c r="JY23" s="91"/>
      <c r="JZ23" s="71"/>
      <c r="KA23" s="91"/>
      <c r="KB23" s="75">
        <f>KB22/DailyTotal!C63*100</f>
        <v>38.369876072449955</v>
      </c>
      <c r="KC23" s="84"/>
    </row>
    <row r="25" spans="1:289" x14ac:dyDescent="0.2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S25" s="86"/>
      <c r="DT25" s="86"/>
      <c r="DW25" s="86"/>
      <c r="DY25" s="86"/>
      <c r="DZ25" s="86"/>
      <c r="EC25" s="86"/>
      <c r="EE25" s="86"/>
      <c r="EF25" s="86"/>
      <c r="EI25" s="86"/>
      <c r="EK25" s="86"/>
      <c r="EL25" s="86"/>
      <c r="EO25" s="86"/>
      <c r="EQ25" s="86"/>
      <c r="ER25" s="86"/>
      <c r="EU25" s="86"/>
      <c r="EW25" s="86"/>
      <c r="EX25" s="86"/>
      <c r="FA25" s="86"/>
      <c r="FC25" s="86"/>
      <c r="FD25" s="86"/>
      <c r="FG25" s="86"/>
      <c r="FI25" s="86"/>
      <c r="FJ25" s="86"/>
      <c r="FM25" s="86"/>
      <c r="FO25" s="86"/>
      <c r="FP25" s="86"/>
      <c r="FS25" s="86"/>
      <c r="FU25" s="86"/>
      <c r="FV25" s="86"/>
      <c r="FY25" s="86"/>
      <c r="GA25" s="86"/>
      <c r="GB25" s="86"/>
      <c r="GE25" s="86"/>
      <c r="GG25" s="86"/>
      <c r="GH25" s="86"/>
      <c r="GK25" s="86"/>
      <c r="GM25" s="86"/>
      <c r="GN25" s="86"/>
      <c r="GQ25" s="86"/>
      <c r="GR25" s="4"/>
      <c r="GS25" s="86"/>
      <c r="GT25" s="4"/>
      <c r="GU25" s="86"/>
      <c r="GW25" s="86"/>
      <c r="GX25" s="4"/>
      <c r="GY25" s="86"/>
      <c r="GZ25" s="4"/>
      <c r="HA25" s="86"/>
      <c r="HB25" s="4"/>
      <c r="HC25" s="86"/>
      <c r="HD25" s="4"/>
      <c r="HE25" s="86"/>
      <c r="HF25" s="4"/>
      <c r="HG25" s="86"/>
      <c r="HH25" s="4"/>
      <c r="HI25" s="86"/>
      <c r="HJ25" s="4"/>
      <c r="HK25" s="86"/>
      <c r="HL25" s="4"/>
      <c r="HM25" s="86"/>
      <c r="HN25" s="4"/>
      <c r="HO25" s="86"/>
      <c r="HP25" s="4"/>
      <c r="HQ25" s="86"/>
      <c r="HR25" s="4"/>
      <c r="HS25" s="86"/>
      <c r="HU25" s="86"/>
      <c r="HW25" s="86"/>
      <c r="HY25" s="86"/>
      <c r="IA25" s="86"/>
      <c r="IC25" s="86"/>
      <c r="IE25" s="86"/>
      <c r="IG25" s="86"/>
      <c r="II25" s="86"/>
      <c r="IK25" s="86"/>
      <c r="IM25" s="86"/>
      <c r="IO25" s="86"/>
      <c r="IQ25" s="86"/>
      <c r="IS25" s="86"/>
      <c r="IU25" s="86"/>
      <c r="IW25" s="86"/>
      <c r="IY25" s="86"/>
      <c r="JA25" s="86"/>
      <c r="JC25" s="86"/>
      <c r="JE25" s="86"/>
      <c r="JG25" s="86"/>
      <c r="JI25" s="86"/>
      <c r="JK25" s="86"/>
      <c r="JM25" s="86"/>
      <c r="JO25" s="86"/>
      <c r="JQ25" s="86"/>
      <c r="JS25" s="86"/>
      <c r="JU25" s="86"/>
      <c r="JW25" s="86"/>
      <c r="JY25" s="86"/>
      <c r="KA25" s="86"/>
      <c r="KC25" s="86"/>
    </row>
    <row r="26" spans="1:289" s="6" customFormat="1" x14ac:dyDescent="0.2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Q26" s="87"/>
      <c r="DS26" s="96"/>
      <c r="DW26" s="87"/>
      <c r="DY26" s="96"/>
      <c r="EC26" s="87"/>
      <c r="EE26" s="96"/>
      <c r="EI26" s="87"/>
      <c r="EK26" s="96"/>
      <c r="EO26" s="87"/>
      <c r="EQ26" s="96"/>
      <c r="EU26" s="87"/>
      <c r="EW26" s="96"/>
      <c r="FA26" s="87"/>
      <c r="FC26" s="96"/>
      <c r="FG26" s="87"/>
      <c r="FI26" s="96"/>
      <c r="FM26" s="87"/>
      <c r="FO26" s="96"/>
      <c r="FS26" s="87"/>
      <c r="FU26" s="96"/>
      <c r="FY26" s="87"/>
      <c r="GA26" s="96"/>
      <c r="GE26" s="87"/>
      <c r="GG26" s="96"/>
      <c r="GK26" s="87"/>
      <c r="GM26" s="96"/>
      <c r="GN26" s="43"/>
      <c r="GQ26" s="87"/>
      <c r="GR26" s="42"/>
      <c r="GS26" s="96"/>
      <c r="GT26" s="42"/>
      <c r="GU26" s="87"/>
      <c r="GW26" s="87"/>
      <c r="GX26" s="42"/>
      <c r="GY26" s="87"/>
      <c r="GZ26" s="42"/>
      <c r="HA26" s="87"/>
      <c r="HB26" s="41"/>
      <c r="HC26" s="87"/>
      <c r="HD26" s="42"/>
      <c r="HE26" s="87"/>
      <c r="HF26" s="42"/>
      <c r="HG26" s="87"/>
      <c r="HH26" s="41"/>
      <c r="HI26" s="87"/>
      <c r="HJ26" s="42"/>
      <c r="HK26" s="87"/>
      <c r="HL26" s="42"/>
      <c r="HM26" s="87"/>
      <c r="HN26" s="41"/>
      <c r="HO26" s="87"/>
      <c r="HP26" s="42"/>
      <c r="HQ26" s="87"/>
      <c r="HR26" s="42"/>
      <c r="HS26" s="87"/>
      <c r="HU26" s="87"/>
      <c r="HW26" s="87"/>
      <c r="HY26" s="87"/>
      <c r="HZ26" s="41"/>
      <c r="IA26" s="87"/>
      <c r="IC26" s="87"/>
      <c r="IE26" s="87"/>
      <c r="IF26" s="41"/>
      <c r="IG26" s="87"/>
      <c r="II26" s="87"/>
      <c r="IK26" s="87"/>
      <c r="IL26" s="41"/>
      <c r="IM26" s="87"/>
      <c r="IO26" s="87"/>
      <c r="IQ26" s="87"/>
      <c r="IS26" s="87"/>
      <c r="IU26" s="87"/>
      <c r="IW26" s="87"/>
      <c r="IY26" s="87"/>
      <c r="JA26" s="87"/>
      <c r="JC26" s="87"/>
      <c r="JE26" s="87"/>
      <c r="JG26" s="87"/>
      <c r="JI26" s="87"/>
      <c r="JK26" s="87"/>
      <c r="JM26" s="87"/>
      <c r="JO26" s="87"/>
      <c r="JQ26" s="87"/>
      <c r="JR26" s="9"/>
      <c r="JS26" s="87"/>
      <c r="JT26" s="9"/>
      <c r="JU26" s="87"/>
      <c r="JV26" s="9"/>
      <c r="JW26" s="87"/>
      <c r="JY26" s="87"/>
      <c r="JZ26" s="9"/>
      <c r="KA26" s="87"/>
      <c r="KB26" s="9"/>
      <c r="KC26" s="87"/>
    </row>
    <row r="27" spans="1:289" ht="17.25" customHeight="1" x14ac:dyDescent="0.25">
      <c r="A27" s="2" t="s">
        <v>96</v>
      </c>
    </row>
    <row r="28" spans="1:289" x14ac:dyDescent="0.25">
      <c r="A28" s="3" t="s">
        <v>276</v>
      </c>
      <c r="B28" s="10" t="s">
        <v>69</v>
      </c>
      <c r="C28" s="8" t="s">
        <v>283</v>
      </c>
      <c r="E28" s="8"/>
    </row>
    <row r="29" spans="1:289" x14ac:dyDescent="0.25">
      <c r="A29" s="3"/>
      <c r="B29" s="10" t="s">
        <v>72</v>
      </c>
      <c r="C29" s="41" t="s">
        <v>281</v>
      </c>
      <c r="E29" s="41"/>
    </row>
    <row r="30" spans="1:289" x14ac:dyDescent="0.25">
      <c r="A30" s="3" t="s">
        <v>273</v>
      </c>
      <c r="B30" s="10" t="s">
        <v>69</v>
      </c>
      <c r="C30" s="8" t="s">
        <v>280</v>
      </c>
      <c r="E30" s="8"/>
    </row>
    <row r="31" spans="1:289" x14ac:dyDescent="0.25">
      <c r="A31" s="3"/>
      <c r="B31" s="10" t="s">
        <v>72</v>
      </c>
      <c r="C31" s="41" t="s">
        <v>277</v>
      </c>
      <c r="E31" s="41"/>
    </row>
    <row r="32" spans="1:289" x14ac:dyDescent="0.25">
      <c r="A32" s="3" t="s">
        <v>272</v>
      </c>
      <c r="B32" s="10" t="s">
        <v>69</v>
      </c>
      <c r="C32" s="8" t="s">
        <v>275</v>
      </c>
      <c r="E32" s="8"/>
    </row>
    <row r="33" spans="1:5" x14ac:dyDescent="0.25">
      <c r="A33" s="3"/>
      <c r="B33" s="10" t="s">
        <v>72</v>
      </c>
      <c r="C33" s="41" t="s">
        <v>274</v>
      </c>
      <c r="E33" s="41"/>
    </row>
    <row r="34" spans="1:5" x14ac:dyDescent="0.25">
      <c r="A34" s="3" t="s">
        <v>267</v>
      </c>
      <c r="B34" s="10" t="s">
        <v>69</v>
      </c>
      <c r="C34" s="8" t="s">
        <v>270</v>
      </c>
      <c r="E34" s="8"/>
    </row>
    <row r="35" spans="1:5" x14ac:dyDescent="0.25">
      <c r="A35" s="3"/>
      <c r="B35" s="10" t="s">
        <v>72</v>
      </c>
      <c r="C35" s="41" t="s">
        <v>271</v>
      </c>
      <c r="E35" s="41"/>
    </row>
    <row r="36" spans="1:5" x14ac:dyDescent="0.25">
      <c r="A36" s="3" t="s">
        <v>266</v>
      </c>
      <c r="B36" s="10" t="s">
        <v>69</v>
      </c>
      <c r="C36" s="8" t="s">
        <v>268</v>
      </c>
      <c r="E36" s="8"/>
    </row>
    <row r="37" spans="1:5" x14ac:dyDescent="0.25">
      <c r="A37" s="3"/>
      <c r="B37" s="10" t="s">
        <v>72</v>
      </c>
      <c r="C37" s="41" t="s">
        <v>269</v>
      </c>
      <c r="E37" s="41"/>
    </row>
    <row r="38" spans="1:5" x14ac:dyDescent="0.25">
      <c r="A38" s="3" t="s">
        <v>258</v>
      </c>
      <c r="B38" s="10" t="s">
        <v>69</v>
      </c>
      <c r="C38" s="8" t="s">
        <v>264</v>
      </c>
      <c r="E38" s="8"/>
    </row>
    <row r="39" spans="1:5" x14ac:dyDescent="0.25">
      <c r="A39" s="3"/>
      <c r="B39" s="10" t="s">
        <v>72</v>
      </c>
      <c r="C39" s="41" t="s">
        <v>265</v>
      </c>
      <c r="E39" s="41"/>
    </row>
    <row r="40" spans="1:5" x14ac:dyDescent="0.25">
      <c r="A40" s="3" t="s">
        <v>255</v>
      </c>
      <c r="B40" s="10" t="s">
        <v>69</v>
      </c>
      <c r="C40" s="8" t="s">
        <v>256</v>
      </c>
      <c r="E40" s="8"/>
    </row>
    <row r="41" spans="1:5" x14ac:dyDescent="0.25">
      <c r="A41" s="3"/>
      <c r="B41" s="10" t="s">
        <v>72</v>
      </c>
      <c r="C41" s="41" t="s">
        <v>257</v>
      </c>
      <c r="E41" s="41"/>
    </row>
    <row r="42" spans="1:5" x14ac:dyDescent="0.25">
      <c r="A42" s="3" t="s">
        <v>252</v>
      </c>
      <c r="B42" s="10" t="s">
        <v>69</v>
      </c>
      <c r="C42" s="8" t="s">
        <v>253</v>
      </c>
      <c r="E42" s="8"/>
    </row>
    <row r="43" spans="1:5" x14ac:dyDescent="0.25">
      <c r="A43" s="3"/>
      <c r="B43" s="10" t="s">
        <v>72</v>
      </c>
      <c r="C43" s="41" t="s">
        <v>254</v>
      </c>
      <c r="E43" s="41"/>
    </row>
    <row r="44" spans="1:5" x14ac:dyDescent="0.25">
      <c r="A44" s="3" t="s">
        <v>249</v>
      </c>
      <c r="B44" s="10" t="s">
        <v>69</v>
      </c>
      <c r="C44" s="8" t="s">
        <v>250</v>
      </c>
      <c r="E44" s="8"/>
    </row>
    <row r="45" spans="1:5" x14ac:dyDescent="0.25">
      <c r="A45" s="3"/>
      <c r="B45" s="10" t="s">
        <v>72</v>
      </c>
      <c r="C45" s="41" t="s">
        <v>251</v>
      </c>
      <c r="E45" s="41"/>
    </row>
    <row r="46" spans="1:5" x14ac:dyDescent="0.25">
      <c r="A46" s="3" t="s">
        <v>244</v>
      </c>
      <c r="B46" s="10" t="s">
        <v>69</v>
      </c>
      <c r="C46" s="8" t="s">
        <v>247</v>
      </c>
      <c r="E46" s="8"/>
    </row>
    <row r="47" spans="1:5" x14ac:dyDescent="0.25">
      <c r="A47" s="3"/>
      <c r="B47" s="10" t="s">
        <v>72</v>
      </c>
      <c r="C47" s="41" t="s">
        <v>248</v>
      </c>
      <c r="E47" s="41"/>
    </row>
    <row r="48" spans="1:5" x14ac:dyDescent="0.25">
      <c r="A48" s="3" t="s">
        <v>243</v>
      </c>
      <c r="B48" s="10" t="s">
        <v>69</v>
      </c>
      <c r="C48" s="8" t="s">
        <v>246</v>
      </c>
      <c r="E48" s="8"/>
    </row>
    <row r="49" spans="1:5" x14ac:dyDescent="0.25">
      <c r="A49" s="3"/>
      <c r="B49" s="10" t="s">
        <v>72</v>
      </c>
      <c r="C49" s="41" t="s">
        <v>245</v>
      </c>
      <c r="E49" s="41"/>
    </row>
    <row r="50" spans="1:5" x14ac:dyDescent="0.25">
      <c r="A50" s="3" t="s">
        <v>240</v>
      </c>
      <c r="B50" s="10" t="s">
        <v>69</v>
      </c>
      <c r="C50" s="8" t="s">
        <v>241</v>
      </c>
      <c r="E50" s="8"/>
    </row>
    <row r="51" spans="1:5" x14ac:dyDescent="0.25">
      <c r="A51" s="3"/>
      <c r="B51" s="10" t="s">
        <v>72</v>
      </c>
      <c r="C51" s="41" t="s">
        <v>242</v>
      </c>
      <c r="E51" s="41"/>
    </row>
    <row r="52" spans="1:5" x14ac:dyDescent="0.25">
      <c r="A52" s="3" t="s">
        <v>236</v>
      </c>
      <c r="B52" s="10" t="s">
        <v>69</v>
      </c>
      <c r="C52" s="8" t="s">
        <v>238</v>
      </c>
      <c r="E52" s="8"/>
    </row>
    <row r="53" spans="1:5" x14ac:dyDescent="0.25">
      <c r="A53" s="3"/>
      <c r="B53" s="10" t="s">
        <v>72</v>
      </c>
      <c r="C53" s="41" t="s">
        <v>239</v>
      </c>
      <c r="E53" s="41"/>
    </row>
    <row r="54" spans="1:5" x14ac:dyDescent="0.25">
      <c r="A54" s="3" t="s">
        <v>233</v>
      </c>
      <c r="B54" s="10" t="s">
        <v>69</v>
      </c>
      <c r="C54" s="8" t="s">
        <v>234</v>
      </c>
      <c r="E54" s="8"/>
    </row>
    <row r="55" spans="1:5" x14ac:dyDescent="0.25">
      <c r="A55" s="3"/>
      <c r="B55" s="10" t="s">
        <v>72</v>
      </c>
      <c r="C55" s="41" t="s">
        <v>235</v>
      </c>
      <c r="E55" s="41"/>
    </row>
    <row r="56" spans="1:5" x14ac:dyDescent="0.25">
      <c r="A56" s="3" t="s">
        <v>230</v>
      </c>
      <c r="B56" s="10" t="s">
        <v>69</v>
      </c>
      <c r="C56" s="8" t="s">
        <v>231</v>
      </c>
      <c r="E56" s="8"/>
    </row>
    <row r="57" spans="1:5" x14ac:dyDescent="0.25">
      <c r="A57" s="3"/>
      <c r="B57" s="10" t="s">
        <v>72</v>
      </c>
      <c r="C57" s="41" t="s">
        <v>232</v>
      </c>
      <c r="E57" s="41"/>
    </row>
    <row r="58" spans="1:5" x14ac:dyDescent="0.25">
      <c r="A58" s="3" t="s">
        <v>225</v>
      </c>
      <c r="B58" s="10" t="s">
        <v>69</v>
      </c>
      <c r="C58" s="8" t="s">
        <v>228</v>
      </c>
      <c r="E58" s="8"/>
    </row>
    <row r="59" spans="1:5" x14ac:dyDescent="0.25">
      <c r="A59" s="3"/>
      <c r="B59" s="10" t="s">
        <v>72</v>
      </c>
      <c r="C59" s="41" t="s">
        <v>229</v>
      </c>
      <c r="E59" s="41"/>
    </row>
    <row r="60" spans="1:5" x14ac:dyDescent="0.25">
      <c r="A60" s="3" t="s">
        <v>222</v>
      </c>
      <c r="B60" s="10" t="s">
        <v>69</v>
      </c>
      <c r="C60" s="8" t="s">
        <v>226</v>
      </c>
      <c r="E60" s="8"/>
    </row>
    <row r="61" spans="1:5" x14ac:dyDescent="0.25">
      <c r="A61" s="3"/>
      <c r="B61" s="10" t="s">
        <v>72</v>
      </c>
      <c r="C61" s="41" t="s">
        <v>227</v>
      </c>
      <c r="E61" s="41"/>
    </row>
    <row r="62" spans="1:5" x14ac:dyDescent="0.25">
      <c r="A62" s="3" t="s">
        <v>219</v>
      </c>
      <c r="B62" s="10" t="s">
        <v>69</v>
      </c>
      <c r="C62" s="8" t="s">
        <v>220</v>
      </c>
      <c r="E62" s="8"/>
    </row>
    <row r="63" spans="1:5" x14ac:dyDescent="0.25">
      <c r="A63" s="3"/>
      <c r="B63" s="10" t="s">
        <v>72</v>
      </c>
      <c r="C63" s="41" t="s">
        <v>221</v>
      </c>
      <c r="E63" s="41"/>
    </row>
    <row r="64" spans="1:5" x14ac:dyDescent="0.25">
      <c r="A64" s="3" t="s">
        <v>216</v>
      </c>
      <c r="B64" s="10" t="s">
        <v>69</v>
      </c>
      <c r="C64" s="8" t="s">
        <v>217</v>
      </c>
      <c r="E64" s="8"/>
    </row>
    <row r="65" spans="1:5" x14ac:dyDescent="0.25">
      <c r="A65" s="3"/>
      <c r="B65" s="10" t="s">
        <v>72</v>
      </c>
      <c r="C65" s="41" t="s">
        <v>218</v>
      </c>
      <c r="E65" s="41"/>
    </row>
    <row r="66" spans="1:5" x14ac:dyDescent="0.25">
      <c r="A66" s="3" t="s">
        <v>213</v>
      </c>
      <c r="B66" s="10" t="s">
        <v>69</v>
      </c>
      <c r="C66" s="8" t="s">
        <v>214</v>
      </c>
      <c r="E66" s="8"/>
    </row>
    <row r="67" spans="1:5" x14ac:dyDescent="0.25">
      <c r="A67" s="3"/>
      <c r="B67" s="10" t="s">
        <v>72</v>
      </c>
      <c r="C67" s="41" t="s">
        <v>215</v>
      </c>
      <c r="E67" s="41"/>
    </row>
    <row r="68" spans="1:5" x14ac:dyDescent="0.25">
      <c r="A68" s="3" t="s">
        <v>206</v>
      </c>
      <c r="B68" s="10" t="s">
        <v>69</v>
      </c>
      <c r="C68" s="8" t="s">
        <v>211</v>
      </c>
      <c r="E68" s="8"/>
    </row>
    <row r="69" spans="1:5" x14ac:dyDescent="0.25">
      <c r="A69" s="3"/>
      <c r="B69" s="10" t="s">
        <v>72</v>
      </c>
      <c r="C69" s="41" t="s">
        <v>212</v>
      </c>
      <c r="E69" s="41"/>
    </row>
    <row r="70" spans="1:5" x14ac:dyDescent="0.25">
      <c r="A70" s="3" t="s">
        <v>203</v>
      </c>
      <c r="B70" s="10" t="s">
        <v>69</v>
      </c>
      <c r="C70" s="8" t="s">
        <v>204</v>
      </c>
      <c r="E70" s="8"/>
    </row>
    <row r="71" spans="1:5" x14ac:dyDescent="0.25">
      <c r="A71" s="3"/>
      <c r="B71" s="10" t="s">
        <v>72</v>
      </c>
      <c r="C71" s="41" t="s">
        <v>205</v>
      </c>
      <c r="E71" s="41"/>
    </row>
    <row r="72" spans="1:5" x14ac:dyDescent="0.25">
      <c r="A72" s="3" t="s">
        <v>196</v>
      </c>
      <c r="B72" s="10" t="s">
        <v>69</v>
      </c>
      <c r="C72" s="8" t="s">
        <v>199</v>
      </c>
      <c r="E72" s="8"/>
    </row>
    <row r="73" spans="1:5" x14ac:dyDescent="0.25">
      <c r="A73" s="3"/>
      <c r="B73" s="10" t="s">
        <v>72</v>
      </c>
      <c r="C73" s="41" t="s">
        <v>200</v>
      </c>
      <c r="E73" s="41"/>
    </row>
    <row r="74" spans="1:5" x14ac:dyDescent="0.25">
      <c r="A74" s="3" t="s">
        <v>195</v>
      </c>
      <c r="B74" s="10" t="s">
        <v>69</v>
      </c>
      <c r="C74" s="8" t="s">
        <v>198</v>
      </c>
      <c r="E74" s="8"/>
    </row>
    <row r="75" spans="1:5" x14ac:dyDescent="0.25">
      <c r="A75" s="3"/>
      <c r="B75" s="10" t="s">
        <v>72</v>
      </c>
      <c r="C75" s="41" t="s">
        <v>201</v>
      </c>
      <c r="E75" s="41"/>
    </row>
    <row r="76" spans="1:5" x14ac:dyDescent="0.25">
      <c r="A76" s="3" t="s">
        <v>194</v>
      </c>
      <c r="B76" s="10" t="s">
        <v>69</v>
      </c>
      <c r="C76" s="8" t="s">
        <v>197</v>
      </c>
      <c r="E76" s="8"/>
    </row>
    <row r="77" spans="1:5" x14ac:dyDescent="0.25">
      <c r="A77" s="3"/>
      <c r="B77" s="10" t="s">
        <v>72</v>
      </c>
      <c r="C77" s="41" t="s">
        <v>202</v>
      </c>
      <c r="E77" s="41"/>
    </row>
    <row r="78" spans="1:5" x14ac:dyDescent="0.25">
      <c r="A78" s="3" t="s">
        <v>189</v>
      </c>
      <c r="B78" s="10" t="s">
        <v>69</v>
      </c>
      <c r="C78" s="8" t="s">
        <v>192</v>
      </c>
      <c r="E78" s="8"/>
    </row>
    <row r="79" spans="1:5" x14ac:dyDescent="0.25">
      <c r="A79" s="3"/>
      <c r="B79" s="10" t="s">
        <v>72</v>
      </c>
      <c r="C79" s="41" t="s">
        <v>193</v>
      </c>
      <c r="E79" s="41"/>
    </row>
    <row r="80" spans="1:5" x14ac:dyDescent="0.25">
      <c r="A80" s="3" t="s">
        <v>188</v>
      </c>
      <c r="B80" s="10" t="s">
        <v>69</v>
      </c>
      <c r="C80" s="8" t="s">
        <v>190</v>
      </c>
      <c r="E80" s="8"/>
    </row>
    <row r="81" spans="1:5" x14ac:dyDescent="0.25">
      <c r="A81" s="3"/>
      <c r="B81" s="10" t="s">
        <v>72</v>
      </c>
      <c r="C81" s="41" t="s">
        <v>191</v>
      </c>
      <c r="E81" s="41"/>
    </row>
    <row r="82" spans="1:5" x14ac:dyDescent="0.25">
      <c r="A82" s="3" t="s">
        <v>181</v>
      </c>
      <c r="B82" s="10" t="s">
        <v>69</v>
      </c>
      <c r="C82" s="8" t="s">
        <v>186</v>
      </c>
      <c r="E82" s="8"/>
    </row>
    <row r="83" spans="1:5" x14ac:dyDescent="0.25">
      <c r="A83" s="3"/>
      <c r="B83" s="10" t="s">
        <v>72</v>
      </c>
      <c r="C83" s="41" t="s">
        <v>187</v>
      </c>
      <c r="E83" s="41"/>
    </row>
    <row r="84" spans="1:5" x14ac:dyDescent="0.25">
      <c r="A84" s="3" t="s">
        <v>176</v>
      </c>
      <c r="B84" s="10" t="s">
        <v>69</v>
      </c>
      <c r="C84" s="8" t="s">
        <v>178</v>
      </c>
      <c r="E84" s="8"/>
    </row>
    <row r="85" spans="1:5" x14ac:dyDescent="0.25">
      <c r="A85" s="3"/>
      <c r="B85" s="10" t="s">
        <v>72</v>
      </c>
      <c r="C85" s="41" t="s">
        <v>179</v>
      </c>
      <c r="E85" s="41"/>
    </row>
    <row r="86" spans="1:5" x14ac:dyDescent="0.25">
      <c r="A86" s="3" t="s">
        <v>172</v>
      </c>
      <c r="B86" s="10" t="s">
        <v>69</v>
      </c>
      <c r="C86" s="8" t="s">
        <v>173</v>
      </c>
      <c r="E86" s="8"/>
    </row>
    <row r="87" spans="1:5" x14ac:dyDescent="0.25">
      <c r="A87" s="3"/>
      <c r="B87" s="10" t="s">
        <v>72</v>
      </c>
      <c r="C87" s="41" t="s">
        <v>177</v>
      </c>
      <c r="E87" s="41"/>
    </row>
    <row r="88" spans="1:5" x14ac:dyDescent="0.25">
      <c r="A88" s="3" t="s">
        <v>171</v>
      </c>
      <c r="B88" s="10" t="s">
        <v>69</v>
      </c>
      <c r="C88" s="8" t="s">
        <v>174</v>
      </c>
      <c r="E88" s="8"/>
    </row>
    <row r="89" spans="1:5" x14ac:dyDescent="0.25">
      <c r="A89" s="3"/>
      <c r="B89" s="10" t="s">
        <v>72</v>
      </c>
      <c r="C89" s="41" t="s">
        <v>175</v>
      </c>
      <c r="E89" s="41"/>
    </row>
    <row r="90" spans="1:5" x14ac:dyDescent="0.25">
      <c r="A90" s="3" t="s">
        <v>168</v>
      </c>
      <c r="B90" s="10" t="s">
        <v>69</v>
      </c>
      <c r="C90" s="8" t="s">
        <v>169</v>
      </c>
      <c r="E90" s="8"/>
    </row>
    <row r="91" spans="1:5" x14ac:dyDescent="0.25">
      <c r="A91" s="3"/>
      <c r="B91" s="10" t="s">
        <v>72</v>
      </c>
      <c r="C91" s="41" t="s">
        <v>170</v>
      </c>
      <c r="E91" s="41"/>
    </row>
    <row r="92" spans="1:5" x14ac:dyDescent="0.25">
      <c r="A92" s="3" t="s">
        <v>160</v>
      </c>
      <c r="B92" s="10" t="s">
        <v>69</v>
      </c>
      <c r="C92" s="8" t="s">
        <v>162</v>
      </c>
      <c r="E92" s="8"/>
    </row>
    <row r="93" spans="1:5" x14ac:dyDescent="0.25">
      <c r="A93" s="3"/>
      <c r="B93" s="10" t="s">
        <v>72</v>
      </c>
      <c r="C93" s="41" t="s">
        <v>163</v>
      </c>
      <c r="E93" s="41"/>
    </row>
    <row r="94" spans="1:5" x14ac:dyDescent="0.25">
      <c r="A94" s="3" t="s">
        <v>156</v>
      </c>
      <c r="B94" s="10" t="s">
        <v>69</v>
      </c>
      <c r="C94" s="8" t="s">
        <v>158</v>
      </c>
      <c r="E94" s="8"/>
    </row>
    <row r="95" spans="1:5" x14ac:dyDescent="0.25">
      <c r="A95" s="3"/>
      <c r="B95" s="10" t="s">
        <v>72</v>
      </c>
      <c r="C95" s="41" t="s">
        <v>159</v>
      </c>
      <c r="E95" s="41"/>
    </row>
    <row r="96" spans="1:5" x14ac:dyDescent="0.25">
      <c r="A96" s="3" t="s">
        <v>152</v>
      </c>
      <c r="B96" s="10" t="s">
        <v>69</v>
      </c>
      <c r="C96" s="8" t="s">
        <v>154</v>
      </c>
      <c r="E96" s="8"/>
    </row>
    <row r="97" spans="1:289" x14ac:dyDescent="0.25">
      <c r="A97" s="3"/>
      <c r="B97" s="10" t="s">
        <v>72</v>
      </c>
      <c r="C97" s="41" t="s">
        <v>155</v>
      </c>
      <c r="E97" s="41"/>
    </row>
    <row r="98" spans="1:289" x14ac:dyDescent="0.25">
      <c r="A98" s="3" t="s">
        <v>146</v>
      </c>
      <c r="B98" s="10" t="s">
        <v>69</v>
      </c>
      <c r="C98" s="8" t="s">
        <v>150</v>
      </c>
      <c r="E98" s="8"/>
    </row>
    <row r="99" spans="1:289" x14ac:dyDescent="0.25">
      <c r="A99" s="3"/>
      <c r="B99" s="10" t="s">
        <v>72</v>
      </c>
      <c r="C99" s="41" t="s">
        <v>151</v>
      </c>
      <c r="E99" s="41"/>
    </row>
    <row r="100" spans="1:289" x14ac:dyDescent="0.25">
      <c r="A100" s="3" t="s">
        <v>139</v>
      </c>
      <c r="B100" s="10" t="s">
        <v>69</v>
      </c>
      <c r="C100" s="8" t="s">
        <v>148</v>
      </c>
      <c r="E100" s="8"/>
      <c r="F100" s="8"/>
      <c r="G100" s="8"/>
      <c r="GR100" s="8"/>
    </row>
    <row r="101" spans="1:289" x14ac:dyDescent="0.25">
      <c r="A101" s="3"/>
      <c r="B101" s="10" t="s">
        <v>72</v>
      </c>
      <c r="C101" s="41" t="s">
        <v>145</v>
      </c>
      <c r="E101" s="41"/>
      <c r="F101" s="41"/>
      <c r="G101" s="41"/>
      <c r="GR101" s="41"/>
    </row>
    <row r="102" spans="1:289" x14ac:dyDescent="0.25">
      <c r="A102" s="3" t="s">
        <v>136</v>
      </c>
      <c r="B102" s="10" t="s">
        <v>69</v>
      </c>
      <c r="C102" s="8" t="s">
        <v>141</v>
      </c>
      <c r="E102" s="8"/>
      <c r="F102" s="8"/>
      <c r="G102" s="8"/>
      <c r="I102" s="97"/>
      <c r="O102" s="97"/>
      <c r="U102" s="97"/>
      <c r="AA102" s="97"/>
      <c r="AG102" s="97"/>
      <c r="AM102" s="97"/>
      <c r="AS102" s="97"/>
      <c r="AY102" s="97"/>
      <c r="BE102" s="97"/>
      <c r="BK102" s="97"/>
      <c r="BQ102" s="97"/>
      <c r="BW102" s="97"/>
      <c r="CC102" s="97"/>
      <c r="CI102" s="97"/>
      <c r="CO102" s="97"/>
      <c r="CU102" s="97"/>
      <c r="DA102" s="97"/>
      <c r="DG102" s="97"/>
      <c r="DM102" s="97"/>
      <c r="DS102" s="97"/>
      <c r="DY102" s="97"/>
      <c r="EE102" s="97"/>
      <c r="EK102" s="97"/>
      <c r="EQ102" s="97"/>
      <c r="EW102" s="97"/>
      <c r="FC102" s="97"/>
      <c r="FI102" s="97"/>
      <c r="FO102" s="97"/>
      <c r="FU102" s="97"/>
      <c r="GA102" s="97"/>
      <c r="GG102" s="97"/>
      <c r="GM102" s="97"/>
      <c r="GR102" s="8"/>
      <c r="GS102" s="97"/>
    </row>
    <row r="103" spans="1:289" x14ac:dyDescent="0.25">
      <c r="A103" s="3"/>
      <c r="B103" s="10" t="s">
        <v>72</v>
      </c>
      <c r="C103" s="41" t="s">
        <v>142</v>
      </c>
      <c r="E103" s="41"/>
      <c r="F103" s="41"/>
      <c r="G103" s="41"/>
      <c r="I103" s="87"/>
      <c r="O103" s="87"/>
      <c r="U103" s="87"/>
      <c r="AA103" s="87"/>
      <c r="AG103" s="87"/>
      <c r="AM103" s="87"/>
      <c r="AS103" s="87"/>
      <c r="AY103" s="87"/>
      <c r="BE103" s="87"/>
      <c r="BK103" s="87"/>
      <c r="BQ103" s="87"/>
      <c r="BW103" s="87"/>
      <c r="CC103" s="87"/>
      <c r="CI103" s="87"/>
      <c r="CO103" s="87"/>
      <c r="CU103" s="87"/>
      <c r="DA103" s="87"/>
      <c r="DG103" s="87"/>
      <c r="DM103" s="87"/>
      <c r="DS103" s="87"/>
      <c r="DY103" s="87"/>
      <c r="EE103" s="87"/>
      <c r="EK103" s="87"/>
      <c r="EQ103" s="87"/>
      <c r="EW103" s="87"/>
      <c r="FC103" s="87"/>
      <c r="FI103" s="87"/>
      <c r="FO103" s="87"/>
      <c r="FU103" s="87"/>
      <c r="GA103" s="87"/>
      <c r="GG103" s="87"/>
      <c r="GM103" s="87"/>
      <c r="GR103" s="41"/>
      <c r="GS103" s="87"/>
    </row>
    <row r="104" spans="1:289" x14ac:dyDescent="0.25">
      <c r="A104" s="3" t="s">
        <v>129</v>
      </c>
      <c r="B104" s="10" t="s">
        <v>69</v>
      </c>
      <c r="C104" s="8" t="s">
        <v>137</v>
      </c>
      <c r="E104" s="8"/>
      <c r="F104" s="8"/>
      <c r="G104" s="8"/>
      <c r="I104" s="97"/>
      <c r="O104" s="97"/>
      <c r="U104" s="97"/>
      <c r="AA104" s="97"/>
      <c r="AG104" s="97"/>
      <c r="AM104" s="97"/>
      <c r="AS104" s="97"/>
      <c r="AY104" s="97"/>
      <c r="BE104" s="97"/>
      <c r="BK104" s="97"/>
      <c r="BQ104" s="97"/>
      <c r="BW104" s="97"/>
      <c r="CC104" s="97"/>
      <c r="CI104" s="97"/>
      <c r="CO104" s="97"/>
      <c r="CU104" s="97"/>
      <c r="DA104" s="97"/>
      <c r="DG104" s="97"/>
      <c r="DM104" s="97"/>
      <c r="DS104" s="97"/>
      <c r="DY104" s="97"/>
      <c r="EE104" s="97"/>
      <c r="EK104" s="97"/>
      <c r="EQ104" s="97"/>
      <c r="EW104" s="97"/>
      <c r="FC104" s="97"/>
      <c r="FI104" s="97"/>
      <c r="FO104" s="97"/>
      <c r="FU104" s="97"/>
      <c r="GA104" s="97"/>
      <c r="GG104" s="97"/>
      <c r="GM104" s="97"/>
      <c r="GR104" s="8"/>
      <c r="GS104" s="97"/>
      <c r="GX104" s="8"/>
      <c r="HD104" s="8"/>
    </row>
    <row r="105" spans="1:289" x14ac:dyDescent="0.25">
      <c r="A105" s="3"/>
      <c r="B105" s="10" t="s">
        <v>72</v>
      </c>
      <c r="C105" s="41" t="s">
        <v>138</v>
      </c>
      <c r="E105" s="41"/>
      <c r="F105" s="41"/>
      <c r="G105" s="41"/>
      <c r="I105" s="87"/>
      <c r="O105" s="87"/>
      <c r="U105" s="87"/>
      <c r="AA105" s="87"/>
      <c r="AG105" s="87"/>
      <c r="AM105" s="87"/>
      <c r="AS105" s="87"/>
      <c r="AY105" s="87"/>
      <c r="BE105" s="87"/>
      <c r="BK105" s="87"/>
      <c r="BQ105" s="87"/>
      <c r="BW105" s="87"/>
      <c r="CC105" s="87"/>
      <c r="CI105" s="87"/>
      <c r="CO105" s="87"/>
      <c r="CU105" s="87"/>
      <c r="DA105" s="87"/>
      <c r="DG105" s="87"/>
      <c r="DM105" s="87"/>
      <c r="DS105" s="87"/>
      <c r="DY105" s="87"/>
      <c r="EE105" s="87"/>
      <c r="EK105" s="87"/>
      <c r="EQ105" s="87"/>
      <c r="EW105" s="87"/>
      <c r="FC105" s="87"/>
      <c r="FI105" s="87"/>
      <c r="FO105" s="87"/>
      <c r="FU105" s="87"/>
      <c r="GA105" s="87"/>
      <c r="GG105" s="87"/>
      <c r="GM105" s="87"/>
      <c r="GR105" s="41"/>
      <c r="GS105" s="87"/>
      <c r="GX105" s="41"/>
      <c r="HD105" s="41"/>
    </row>
    <row r="106" spans="1:289" x14ac:dyDescent="0.25">
      <c r="A106" s="3" t="s">
        <v>128</v>
      </c>
      <c r="B106" s="10" t="s">
        <v>69</v>
      </c>
      <c r="C106" s="8" t="s">
        <v>130</v>
      </c>
      <c r="E106" s="8"/>
      <c r="F106" s="8"/>
      <c r="G106" s="8"/>
      <c r="I106" s="97"/>
      <c r="O106" s="97"/>
      <c r="U106" s="97"/>
      <c r="AA106" s="97"/>
      <c r="AG106" s="97"/>
      <c r="AM106" s="97"/>
      <c r="AS106" s="97"/>
      <c r="AY106" s="97"/>
      <c r="BE106" s="97"/>
      <c r="BK106" s="97"/>
      <c r="BQ106" s="97"/>
      <c r="BW106" s="97"/>
      <c r="CC106" s="97"/>
      <c r="CI106" s="97"/>
      <c r="CO106" s="97"/>
      <c r="CU106" s="97"/>
      <c r="DA106" s="97"/>
      <c r="DG106" s="97"/>
      <c r="DM106" s="97"/>
      <c r="DS106" s="97"/>
      <c r="DY106" s="97"/>
      <c r="EE106" s="97"/>
      <c r="EK106" s="97"/>
      <c r="EQ106" s="97"/>
      <c r="EW106" s="97"/>
      <c r="FC106" s="97"/>
      <c r="FI106" s="97"/>
      <c r="FO106" s="97"/>
      <c r="FU106" s="97"/>
      <c r="GA106" s="97"/>
      <c r="GG106" s="97"/>
      <c r="GM106" s="97"/>
      <c r="GR106" s="8"/>
      <c r="GS106" s="97"/>
      <c r="GX106" s="8"/>
      <c r="HD106" s="8"/>
    </row>
    <row r="107" spans="1:289" x14ac:dyDescent="0.25">
      <c r="A107" s="3"/>
      <c r="B107" s="10" t="s">
        <v>72</v>
      </c>
      <c r="C107" s="41" t="s">
        <v>131</v>
      </c>
      <c r="E107" s="41"/>
      <c r="F107" s="41"/>
      <c r="G107" s="41"/>
      <c r="I107" s="87"/>
      <c r="O107" s="87"/>
      <c r="U107" s="87"/>
      <c r="AA107" s="87"/>
      <c r="AG107" s="87"/>
      <c r="AM107" s="87"/>
      <c r="AS107" s="87"/>
      <c r="AY107" s="87"/>
      <c r="BE107" s="87"/>
      <c r="BK107" s="87"/>
      <c r="BQ107" s="87"/>
      <c r="BW107" s="87"/>
      <c r="CC107" s="87"/>
      <c r="CI107" s="87"/>
      <c r="CO107" s="87"/>
      <c r="CU107" s="87"/>
      <c r="DA107" s="87"/>
      <c r="DG107" s="87"/>
      <c r="DM107" s="87"/>
      <c r="DS107" s="87"/>
      <c r="DY107" s="87"/>
      <c r="EE107" s="87"/>
      <c r="EK107" s="87"/>
      <c r="EQ107" s="87"/>
      <c r="EW107" s="87"/>
      <c r="FC107" s="87"/>
      <c r="FI107" s="87"/>
      <c r="FO107" s="87"/>
      <c r="FU107" s="87"/>
      <c r="GA107" s="87"/>
      <c r="GG107" s="87"/>
      <c r="GM107" s="87"/>
      <c r="GR107" s="41"/>
      <c r="GS107" s="87"/>
      <c r="GX107" s="41"/>
      <c r="HD107" s="41"/>
    </row>
    <row r="108" spans="1:289" x14ac:dyDescent="0.25">
      <c r="A108" s="3" t="s">
        <v>117</v>
      </c>
      <c r="B108" s="10" t="s">
        <v>69</v>
      </c>
      <c r="C108" s="8" t="s">
        <v>120</v>
      </c>
      <c r="E108" s="8"/>
      <c r="F108" s="8"/>
      <c r="G108" s="8"/>
      <c r="I108" s="97"/>
      <c r="J108" s="24"/>
      <c r="K108" s="92"/>
      <c r="L108" s="10"/>
      <c r="M108" s="80"/>
      <c r="O108" s="97"/>
      <c r="P108" s="24"/>
      <c r="Q108" s="92"/>
      <c r="R108" s="10"/>
      <c r="S108" s="80"/>
      <c r="U108" s="97"/>
      <c r="V108" s="24"/>
      <c r="W108" s="92"/>
      <c r="X108" s="10"/>
      <c r="Y108" s="80"/>
      <c r="AA108" s="97"/>
      <c r="AB108" s="24"/>
      <c r="AC108" s="92"/>
      <c r="AD108" s="10"/>
      <c r="AE108" s="80"/>
      <c r="AG108" s="97"/>
      <c r="AH108" s="24"/>
      <c r="AI108" s="92"/>
      <c r="AJ108" s="10"/>
      <c r="AK108" s="80"/>
      <c r="AM108" s="97"/>
      <c r="AN108" s="24"/>
      <c r="AO108" s="92"/>
      <c r="AP108" s="10"/>
      <c r="AQ108" s="80"/>
      <c r="AS108" s="97"/>
      <c r="AT108" s="24"/>
      <c r="AU108" s="92"/>
      <c r="AV108" s="10"/>
      <c r="AW108" s="80"/>
      <c r="AY108" s="97"/>
      <c r="AZ108" s="24"/>
      <c r="BA108" s="92"/>
      <c r="BB108" s="10"/>
      <c r="BC108" s="80"/>
      <c r="BE108" s="97"/>
      <c r="BF108" s="24"/>
      <c r="BG108" s="92"/>
      <c r="BH108" s="10"/>
      <c r="BI108" s="80"/>
      <c r="BK108" s="97"/>
      <c r="BL108" s="24"/>
      <c r="BM108" s="92"/>
      <c r="BN108" s="10"/>
      <c r="BO108" s="80"/>
      <c r="BQ108" s="97"/>
      <c r="BR108" s="24"/>
      <c r="BS108" s="92"/>
      <c r="BT108" s="10"/>
      <c r="BU108" s="80"/>
      <c r="BW108" s="97"/>
      <c r="BX108" s="24"/>
      <c r="BY108" s="92"/>
      <c r="BZ108" s="10"/>
      <c r="CA108" s="80"/>
      <c r="CC108" s="97"/>
      <c r="CD108" s="24"/>
      <c r="CE108" s="92"/>
      <c r="CF108" s="10"/>
      <c r="CG108" s="80"/>
      <c r="CI108" s="97"/>
      <c r="CJ108" s="24"/>
      <c r="CK108" s="92"/>
      <c r="CL108" s="10"/>
      <c r="CM108" s="80"/>
      <c r="CO108" s="97"/>
      <c r="CP108" s="24"/>
      <c r="CQ108" s="92"/>
      <c r="CR108" s="10"/>
      <c r="CS108" s="80"/>
      <c r="CU108" s="97"/>
      <c r="CV108" s="24"/>
      <c r="CW108" s="92"/>
      <c r="CX108" s="10"/>
      <c r="CY108" s="80"/>
      <c r="DA108" s="97"/>
      <c r="DB108" s="24"/>
      <c r="DC108" s="92"/>
      <c r="DD108" s="10"/>
      <c r="DE108" s="80"/>
      <c r="DG108" s="97"/>
      <c r="DH108" s="24"/>
      <c r="DI108" s="92"/>
      <c r="DJ108" s="10"/>
      <c r="DK108" s="80"/>
      <c r="DM108" s="97"/>
      <c r="DN108" s="24"/>
      <c r="DO108" s="92"/>
      <c r="DP108" s="10"/>
      <c r="DQ108" s="80"/>
      <c r="DS108" s="97"/>
      <c r="DT108" s="24"/>
      <c r="DU108" s="92"/>
      <c r="DV108" s="10"/>
      <c r="DW108" s="80"/>
      <c r="DY108" s="97"/>
      <c r="DZ108" s="24"/>
      <c r="EA108" s="92"/>
      <c r="EB108" s="10"/>
      <c r="EC108" s="80"/>
      <c r="EE108" s="97"/>
      <c r="EF108" s="24"/>
      <c r="EG108" s="92"/>
      <c r="EH108" s="10"/>
      <c r="EI108" s="80"/>
      <c r="EK108" s="97"/>
      <c r="EL108" s="24"/>
      <c r="EM108" s="92"/>
      <c r="EN108" s="10"/>
      <c r="EO108" s="80"/>
      <c r="EQ108" s="97"/>
      <c r="ER108" s="24"/>
      <c r="ES108" s="92"/>
      <c r="ET108" s="10"/>
      <c r="EU108" s="80"/>
      <c r="EW108" s="97"/>
      <c r="EX108" s="24"/>
      <c r="EY108" s="92"/>
      <c r="EZ108" s="10"/>
      <c r="FA108" s="80"/>
      <c r="FC108" s="97"/>
      <c r="FD108" s="24"/>
      <c r="FE108" s="92"/>
      <c r="FF108" s="10"/>
      <c r="FG108" s="80"/>
      <c r="FI108" s="97"/>
      <c r="FJ108" s="24"/>
      <c r="FK108" s="92"/>
      <c r="FL108" s="10"/>
      <c r="FM108" s="80"/>
      <c r="FO108" s="97"/>
      <c r="FP108" s="24"/>
      <c r="FQ108" s="92"/>
      <c r="FR108" s="10"/>
      <c r="FS108" s="80"/>
      <c r="FU108" s="97"/>
      <c r="FV108" s="24"/>
      <c r="FW108" s="92"/>
      <c r="FX108" s="10"/>
      <c r="FY108" s="80"/>
      <c r="GA108" s="97"/>
      <c r="GB108" s="24"/>
      <c r="GC108" s="92"/>
      <c r="GD108" s="10"/>
      <c r="GE108" s="80"/>
      <c r="GG108" s="97"/>
      <c r="GH108" s="24"/>
      <c r="GI108" s="92"/>
      <c r="GJ108" s="10"/>
      <c r="GK108" s="80"/>
      <c r="GM108" s="97"/>
      <c r="GN108" s="24"/>
      <c r="GO108" s="92"/>
      <c r="GP108" s="10"/>
      <c r="GQ108" s="80"/>
      <c r="GR108" s="8"/>
      <c r="GS108" s="97"/>
      <c r="GT108" s="24"/>
      <c r="GU108" s="92"/>
      <c r="GV108" s="10"/>
      <c r="GW108" s="80"/>
      <c r="GX108" s="8"/>
      <c r="GY108" s="92"/>
      <c r="GZ108" s="24"/>
      <c r="HA108" s="92"/>
      <c r="HB108" s="10"/>
      <c r="HC108" s="80"/>
      <c r="HD108" s="8"/>
      <c r="HE108" s="92"/>
      <c r="HF108" s="24"/>
      <c r="HG108" s="92"/>
      <c r="HH108" s="10"/>
      <c r="HI108" s="80"/>
      <c r="HJ108" s="8"/>
      <c r="HK108" s="92"/>
      <c r="HL108" s="24"/>
      <c r="HM108" s="92"/>
      <c r="HN108" s="24"/>
      <c r="HO108" s="80"/>
      <c r="HQ108" s="92"/>
      <c r="HR108" s="24"/>
      <c r="HS108" s="92"/>
      <c r="HT108" s="24"/>
      <c r="HU108" s="80"/>
      <c r="HW108" s="92"/>
      <c r="HY108" s="92"/>
      <c r="IA108" s="80"/>
      <c r="IC108" s="92"/>
      <c r="IE108" s="92"/>
      <c r="IG108" s="80"/>
      <c r="II108" s="92"/>
      <c r="IK108" s="92"/>
      <c r="IM108" s="80"/>
      <c r="IO108" s="92"/>
      <c r="IQ108" s="92"/>
      <c r="IS108" s="80"/>
      <c r="IU108" s="92"/>
      <c r="IW108" s="92"/>
      <c r="IY108" s="80"/>
      <c r="JA108" s="92"/>
      <c r="JC108" s="92"/>
      <c r="JE108" s="80"/>
      <c r="JG108" s="92"/>
      <c r="JI108" s="92"/>
      <c r="JK108" s="80"/>
      <c r="JM108" s="92"/>
      <c r="JO108" s="92"/>
      <c r="JQ108" s="80"/>
      <c r="JS108" s="92"/>
      <c r="JU108" s="92"/>
      <c r="JW108" s="80"/>
      <c r="JY108" s="92"/>
      <c r="KA108" s="92"/>
      <c r="KC108" s="80"/>
    </row>
    <row r="109" spans="1:289" x14ac:dyDescent="0.25">
      <c r="A109" s="3"/>
      <c r="B109" s="10" t="s">
        <v>72</v>
      </c>
      <c r="C109" s="41" t="s">
        <v>121</v>
      </c>
      <c r="E109" s="41"/>
      <c r="F109" s="41"/>
      <c r="G109" s="41"/>
      <c r="I109" s="87"/>
      <c r="J109" s="22"/>
      <c r="K109" s="93"/>
      <c r="L109" s="10"/>
      <c r="M109" s="80"/>
      <c r="O109" s="87"/>
      <c r="P109" s="22"/>
      <c r="Q109" s="93"/>
      <c r="R109" s="10"/>
      <c r="S109" s="80"/>
      <c r="U109" s="87"/>
      <c r="V109" s="22"/>
      <c r="W109" s="93"/>
      <c r="X109" s="10"/>
      <c r="Y109" s="80"/>
      <c r="AA109" s="87"/>
      <c r="AB109" s="22"/>
      <c r="AC109" s="93"/>
      <c r="AD109" s="10"/>
      <c r="AE109" s="80"/>
      <c r="AG109" s="87"/>
      <c r="AH109" s="22"/>
      <c r="AI109" s="93"/>
      <c r="AJ109" s="10"/>
      <c r="AK109" s="80"/>
      <c r="AM109" s="87"/>
      <c r="AN109" s="22"/>
      <c r="AO109" s="93"/>
      <c r="AP109" s="10"/>
      <c r="AQ109" s="80"/>
      <c r="AS109" s="87"/>
      <c r="AT109" s="22"/>
      <c r="AU109" s="93"/>
      <c r="AV109" s="10"/>
      <c r="AW109" s="80"/>
      <c r="AY109" s="87"/>
      <c r="AZ109" s="22"/>
      <c r="BA109" s="93"/>
      <c r="BB109" s="10"/>
      <c r="BC109" s="80"/>
      <c r="BE109" s="87"/>
      <c r="BF109" s="22"/>
      <c r="BG109" s="93"/>
      <c r="BH109" s="10"/>
      <c r="BI109" s="80"/>
      <c r="BK109" s="87"/>
      <c r="BL109" s="22"/>
      <c r="BM109" s="93"/>
      <c r="BN109" s="10"/>
      <c r="BO109" s="80"/>
      <c r="BQ109" s="87"/>
      <c r="BR109" s="22"/>
      <c r="BS109" s="93"/>
      <c r="BT109" s="10"/>
      <c r="BU109" s="80"/>
      <c r="BW109" s="87"/>
      <c r="BX109" s="22"/>
      <c r="BY109" s="93"/>
      <c r="BZ109" s="10"/>
      <c r="CA109" s="80"/>
      <c r="CC109" s="87"/>
      <c r="CD109" s="22"/>
      <c r="CE109" s="93"/>
      <c r="CF109" s="10"/>
      <c r="CG109" s="80"/>
      <c r="CI109" s="87"/>
      <c r="CJ109" s="22"/>
      <c r="CK109" s="93"/>
      <c r="CL109" s="10"/>
      <c r="CM109" s="80"/>
      <c r="CO109" s="87"/>
      <c r="CP109" s="22"/>
      <c r="CQ109" s="93"/>
      <c r="CR109" s="10"/>
      <c r="CS109" s="80"/>
      <c r="CU109" s="87"/>
      <c r="CV109" s="22"/>
      <c r="CW109" s="93"/>
      <c r="CX109" s="10"/>
      <c r="CY109" s="80"/>
      <c r="DA109" s="87"/>
      <c r="DB109" s="22"/>
      <c r="DC109" s="93"/>
      <c r="DD109" s="10"/>
      <c r="DE109" s="80"/>
      <c r="DG109" s="87"/>
      <c r="DH109" s="22"/>
      <c r="DI109" s="93"/>
      <c r="DJ109" s="10"/>
      <c r="DK109" s="80"/>
      <c r="DM109" s="87"/>
      <c r="DN109" s="22"/>
      <c r="DO109" s="93"/>
      <c r="DP109" s="10"/>
      <c r="DQ109" s="80"/>
      <c r="DS109" s="87"/>
      <c r="DT109" s="22"/>
      <c r="DU109" s="93"/>
      <c r="DV109" s="10"/>
      <c r="DW109" s="80"/>
      <c r="DY109" s="87"/>
      <c r="DZ109" s="22"/>
      <c r="EA109" s="93"/>
      <c r="EB109" s="10"/>
      <c r="EC109" s="80"/>
      <c r="EE109" s="87"/>
      <c r="EF109" s="22"/>
      <c r="EG109" s="93"/>
      <c r="EH109" s="10"/>
      <c r="EI109" s="80"/>
      <c r="EK109" s="87"/>
      <c r="EL109" s="22"/>
      <c r="EM109" s="93"/>
      <c r="EN109" s="10"/>
      <c r="EO109" s="80"/>
      <c r="EQ109" s="87"/>
      <c r="ER109" s="22"/>
      <c r="ES109" s="93"/>
      <c r="ET109" s="10"/>
      <c r="EU109" s="80"/>
      <c r="EW109" s="87"/>
      <c r="EX109" s="22"/>
      <c r="EY109" s="93"/>
      <c r="EZ109" s="10"/>
      <c r="FA109" s="80"/>
      <c r="FC109" s="87"/>
      <c r="FD109" s="22"/>
      <c r="FE109" s="93"/>
      <c r="FF109" s="10"/>
      <c r="FG109" s="80"/>
      <c r="FI109" s="87"/>
      <c r="FJ109" s="22"/>
      <c r="FK109" s="93"/>
      <c r="FL109" s="10"/>
      <c r="FM109" s="80"/>
      <c r="FO109" s="87"/>
      <c r="FP109" s="22"/>
      <c r="FQ109" s="93"/>
      <c r="FR109" s="10"/>
      <c r="FS109" s="80"/>
      <c r="FU109" s="87"/>
      <c r="FV109" s="22"/>
      <c r="FW109" s="93"/>
      <c r="FX109" s="10"/>
      <c r="FY109" s="80"/>
      <c r="GA109" s="87"/>
      <c r="GB109" s="22"/>
      <c r="GC109" s="93"/>
      <c r="GD109" s="10"/>
      <c r="GE109" s="80"/>
      <c r="GG109" s="87"/>
      <c r="GH109" s="22"/>
      <c r="GI109" s="93"/>
      <c r="GJ109" s="10"/>
      <c r="GK109" s="80"/>
      <c r="GM109" s="87"/>
      <c r="GN109" s="22"/>
      <c r="GO109" s="93"/>
      <c r="GP109" s="10"/>
      <c r="GQ109" s="80"/>
      <c r="GR109" s="41"/>
      <c r="GS109" s="87"/>
      <c r="GT109" s="22"/>
      <c r="GU109" s="93"/>
      <c r="GV109" s="10"/>
      <c r="GW109" s="80"/>
      <c r="GX109" s="41"/>
      <c r="GY109" s="93"/>
      <c r="GZ109" s="22"/>
      <c r="HA109" s="93"/>
      <c r="HB109" s="10"/>
      <c r="HC109" s="80"/>
      <c r="HD109" s="41"/>
      <c r="HE109" s="93"/>
      <c r="HF109" s="22"/>
      <c r="HG109" s="93"/>
      <c r="HH109" s="10"/>
      <c r="HI109" s="80"/>
      <c r="HJ109" s="41"/>
      <c r="HK109" s="93"/>
      <c r="HL109" s="22"/>
      <c r="HM109" s="93"/>
      <c r="HN109" s="22"/>
      <c r="HO109" s="80"/>
      <c r="HP109" s="22"/>
      <c r="HQ109" s="93"/>
      <c r="HR109" s="22"/>
      <c r="HS109" s="93"/>
      <c r="HT109" s="22"/>
      <c r="HU109" s="80"/>
      <c r="HW109" s="93"/>
      <c r="HY109" s="93"/>
      <c r="IA109" s="80"/>
      <c r="IC109" s="93"/>
      <c r="IE109" s="93"/>
      <c r="IG109" s="80"/>
      <c r="II109" s="93"/>
      <c r="IK109" s="93"/>
      <c r="IM109" s="80"/>
      <c r="IO109" s="93"/>
      <c r="IQ109" s="93"/>
      <c r="IS109" s="80"/>
      <c r="IU109" s="93"/>
      <c r="IW109" s="93"/>
      <c r="IY109" s="80"/>
      <c r="JA109" s="93"/>
      <c r="JC109" s="93"/>
      <c r="JE109" s="80"/>
      <c r="JG109" s="93"/>
      <c r="JI109" s="93"/>
      <c r="JK109" s="80"/>
      <c r="JM109" s="93"/>
      <c r="JO109" s="93"/>
      <c r="JQ109" s="80"/>
      <c r="JS109" s="93"/>
      <c r="JU109" s="93"/>
      <c r="JW109" s="80"/>
      <c r="JY109" s="93"/>
      <c r="KA109" s="93"/>
      <c r="KC109" s="80"/>
    </row>
    <row r="110" spans="1:289" x14ac:dyDescent="0.25">
      <c r="A110" s="3" t="s">
        <v>107</v>
      </c>
      <c r="B110" s="10" t="s">
        <v>69</v>
      </c>
      <c r="C110" s="8" t="s">
        <v>115</v>
      </c>
      <c r="E110" s="8"/>
      <c r="F110" s="8"/>
      <c r="G110" s="8"/>
      <c r="I110" s="97"/>
      <c r="J110" s="10"/>
      <c r="K110" s="80"/>
      <c r="L110" s="10"/>
      <c r="M110" s="80"/>
      <c r="O110" s="97"/>
      <c r="P110" s="10"/>
      <c r="Q110" s="80"/>
      <c r="R110" s="10"/>
      <c r="S110" s="80"/>
      <c r="U110" s="97"/>
      <c r="V110" s="10"/>
      <c r="W110" s="80"/>
      <c r="X110" s="10"/>
      <c r="Y110" s="80"/>
      <c r="AA110" s="97"/>
      <c r="AB110" s="10"/>
      <c r="AC110" s="80"/>
      <c r="AD110" s="10"/>
      <c r="AE110" s="80"/>
      <c r="AG110" s="97"/>
      <c r="AH110" s="10"/>
      <c r="AI110" s="80"/>
      <c r="AJ110" s="10"/>
      <c r="AK110" s="80"/>
      <c r="AM110" s="97"/>
      <c r="AN110" s="10"/>
      <c r="AO110" s="80"/>
      <c r="AP110" s="10"/>
      <c r="AQ110" s="80"/>
      <c r="AS110" s="97"/>
      <c r="AT110" s="10"/>
      <c r="AU110" s="80"/>
      <c r="AV110" s="10"/>
      <c r="AW110" s="80"/>
      <c r="AY110" s="97"/>
      <c r="AZ110" s="10"/>
      <c r="BA110" s="80"/>
      <c r="BB110" s="10"/>
      <c r="BC110" s="80"/>
      <c r="BE110" s="97"/>
      <c r="BF110" s="10"/>
      <c r="BG110" s="80"/>
      <c r="BH110" s="10"/>
      <c r="BI110" s="80"/>
      <c r="BK110" s="97"/>
      <c r="BL110" s="10"/>
      <c r="BM110" s="80"/>
      <c r="BN110" s="10"/>
      <c r="BO110" s="80"/>
      <c r="BQ110" s="97"/>
      <c r="BR110" s="10"/>
      <c r="BS110" s="80"/>
      <c r="BT110" s="10"/>
      <c r="BU110" s="80"/>
      <c r="BW110" s="97"/>
      <c r="BX110" s="10"/>
      <c r="BY110" s="80"/>
      <c r="BZ110" s="10"/>
      <c r="CA110" s="80"/>
      <c r="CC110" s="97"/>
      <c r="CD110" s="10"/>
      <c r="CE110" s="80"/>
      <c r="CF110" s="10"/>
      <c r="CG110" s="80"/>
      <c r="CI110" s="97"/>
      <c r="CJ110" s="10"/>
      <c r="CK110" s="80"/>
      <c r="CL110" s="10"/>
      <c r="CM110" s="80"/>
      <c r="CO110" s="97"/>
      <c r="CP110" s="10"/>
      <c r="CQ110" s="80"/>
      <c r="CR110" s="10"/>
      <c r="CS110" s="80"/>
      <c r="CU110" s="97"/>
      <c r="CV110" s="10"/>
      <c r="CW110" s="80"/>
      <c r="CX110" s="10"/>
      <c r="CY110" s="80"/>
      <c r="DA110" s="97"/>
      <c r="DB110" s="10"/>
      <c r="DC110" s="80"/>
      <c r="DD110" s="10"/>
      <c r="DE110" s="80"/>
      <c r="DG110" s="97"/>
      <c r="DH110" s="10"/>
      <c r="DI110" s="80"/>
      <c r="DJ110" s="10"/>
      <c r="DK110" s="80"/>
      <c r="DM110" s="97"/>
      <c r="DN110" s="10"/>
      <c r="DO110" s="80"/>
      <c r="DP110" s="10"/>
      <c r="DQ110" s="80"/>
      <c r="DS110" s="97"/>
      <c r="DT110" s="10"/>
      <c r="DU110" s="80"/>
      <c r="DV110" s="10"/>
      <c r="DW110" s="80"/>
      <c r="DY110" s="97"/>
      <c r="DZ110" s="10"/>
      <c r="EA110" s="80"/>
      <c r="EB110" s="10"/>
      <c r="EC110" s="80"/>
      <c r="EE110" s="97"/>
      <c r="EF110" s="10"/>
      <c r="EG110" s="80"/>
      <c r="EH110" s="10"/>
      <c r="EI110" s="80"/>
      <c r="EK110" s="97"/>
      <c r="EL110" s="10"/>
      <c r="EM110" s="80"/>
      <c r="EN110" s="10"/>
      <c r="EO110" s="80"/>
      <c r="EQ110" s="97"/>
      <c r="ER110" s="10"/>
      <c r="ES110" s="80"/>
      <c r="ET110" s="10"/>
      <c r="EU110" s="80"/>
      <c r="EW110" s="97"/>
      <c r="EX110" s="10"/>
      <c r="EY110" s="80"/>
      <c r="EZ110" s="10"/>
      <c r="FA110" s="80"/>
      <c r="FC110" s="97"/>
      <c r="FD110" s="10"/>
      <c r="FE110" s="80"/>
      <c r="FF110" s="10"/>
      <c r="FG110" s="80"/>
      <c r="FI110" s="97"/>
      <c r="FJ110" s="10"/>
      <c r="FK110" s="80"/>
      <c r="FL110" s="10"/>
      <c r="FM110" s="80"/>
      <c r="FO110" s="97"/>
      <c r="FP110" s="10"/>
      <c r="FQ110" s="80"/>
      <c r="FR110" s="10"/>
      <c r="FS110" s="80"/>
      <c r="FU110" s="97"/>
      <c r="FV110" s="10"/>
      <c r="FW110" s="80"/>
      <c r="FX110" s="10"/>
      <c r="FY110" s="80"/>
      <c r="GA110" s="97"/>
      <c r="GB110" s="10"/>
      <c r="GC110" s="80"/>
      <c r="GD110" s="10"/>
      <c r="GE110" s="80"/>
      <c r="GG110" s="97"/>
      <c r="GH110" s="10"/>
      <c r="GI110" s="80"/>
      <c r="GJ110" s="10"/>
      <c r="GK110" s="80"/>
      <c r="GM110" s="97"/>
      <c r="GN110" s="10"/>
      <c r="GO110" s="80"/>
      <c r="GP110" s="10"/>
      <c r="GQ110" s="80"/>
      <c r="GR110" s="8"/>
      <c r="GS110" s="97"/>
      <c r="GT110" s="10"/>
      <c r="GU110" s="80"/>
      <c r="GV110" s="10"/>
      <c r="GW110" s="80"/>
      <c r="GX110" s="8"/>
      <c r="GY110" s="80"/>
      <c r="GZ110" s="10"/>
      <c r="HA110" s="80"/>
      <c r="HB110" s="10"/>
      <c r="HC110" s="80"/>
      <c r="HD110" s="8"/>
      <c r="HE110" s="80"/>
      <c r="HF110" s="10"/>
      <c r="HG110" s="80"/>
      <c r="HH110" s="10"/>
      <c r="HI110" s="80"/>
      <c r="HJ110" s="8"/>
      <c r="HK110" s="80"/>
      <c r="HL110" s="10"/>
      <c r="HM110" s="80"/>
      <c r="HN110" s="10"/>
      <c r="HO110" s="80"/>
      <c r="HQ110" s="80"/>
      <c r="HR110" s="10"/>
      <c r="HS110" s="80"/>
      <c r="HT110" s="10"/>
      <c r="HU110" s="80"/>
      <c r="HW110" s="80"/>
      <c r="HY110" s="80"/>
      <c r="IA110" s="80"/>
      <c r="IC110" s="80"/>
      <c r="IE110" s="80"/>
      <c r="IG110" s="80"/>
      <c r="II110" s="80"/>
      <c r="IK110" s="80"/>
      <c r="IM110" s="80"/>
      <c r="IO110" s="80"/>
      <c r="IQ110" s="80"/>
      <c r="IS110" s="80"/>
      <c r="IU110" s="80"/>
      <c r="IW110" s="80"/>
      <c r="IY110" s="80"/>
      <c r="JA110" s="80"/>
      <c r="JC110" s="80"/>
      <c r="JE110" s="80"/>
      <c r="JG110" s="80"/>
      <c r="JI110" s="80"/>
      <c r="JK110" s="80"/>
      <c r="JM110" s="80"/>
      <c r="JO110" s="80"/>
      <c r="JQ110" s="80"/>
      <c r="JS110" s="80"/>
      <c r="JU110" s="80"/>
      <c r="JW110" s="80"/>
      <c r="JY110" s="80"/>
      <c r="KA110" s="80"/>
      <c r="KC110" s="80"/>
    </row>
    <row r="111" spans="1:289" x14ac:dyDescent="0.25">
      <c r="A111" s="3"/>
      <c r="B111" s="10" t="s">
        <v>72</v>
      </c>
      <c r="C111" s="41" t="s">
        <v>116</v>
      </c>
      <c r="E111" s="41"/>
      <c r="F111" s="41"/>
      <c r="G111" s="41"/>
      <c r="I111" s="87"/>
      <c r="J111" s="10"/>
      <c r="K111" s="80"/>
      <c r="L111" s="10"/>
      <c r="M111" s="80"/>
      <c r="O111" s="87"/>
      <c r="P111" s="10"/>
      <c r="Q111" s="80"/>
      <c r="R111" s="10"/>
      <c r="S111" s="80"/>
      <c r="U111" s="87"/>
      <c r="V111" s="10"/>
      <c r="W111" s="80"/>
      <c r="X111" s="10"/>
      <c r="Y111" s="80"/>
      <c r="AA111" s="87"/>
      <c r="AB111" s="10"/>
      <c r="AC111" s="80"/>
      <c r="AD111" s="10"/>
      <c r="AE111" s="80"/>
      <c r="AG111" s="87"/>
      <c r="AH111" s="10"/>
      <c r="AI111" s="80"/>
      <c r="AJ111" s="10"/>
      <c r="AK111" s="80"/>
      <c r="AM111" s="87"/>
      <c r="AN111" s="10"/>
      <c r="AO111" s="80"/>
      <c r="AP111" s="10"/>
      <c r="AQ111" s="80"/>
      <c r="AS111" s="87"/>
      <c r="AT111" s="10"/>
      <c r="AU111" s="80"/>
      <c r="AV111" s="10"/>
      <c r="AW111" s="80"/>
      <c r="AY111" s="87"/>
      <c r="AZ111" s="10"/>
      <c r="BA111" s="80"/>
      <c r="BB111" s="10"/>
      <c r="BC111" s="80"/>
      <c r="BE111" s="87"/>
      <c r="BF111" s="10"/>
      <c r="BG111" s="80"/>
      <c r="BH111" s="10"/>
      <c r="BI111" s="80"/>
      <c r="BK111" s="87"/>
      <c r="BL111" s="10"/>
      <c r="BM111" s="80"/>
      <c r="BN111" s="10"/>
      <c r="BO111" s="80"/>
      <c r="BQ111" s="87"/>
      <c r="BR111" s="10"/>
      <c r="BS111" s="80"/>
      <c r="BT111" s="10"/>
      <c r="BU111" s="80"/>
      <c r="BW111" s="87"/>
      <c r="BX111" s="10"/>
      <c r="BY111" s="80"/>
      <c r="BZ111" s="10"/>
      <c r="CA111" s="80"/>
      <c r="CC111" s="87"/>
      <c r="CD111" s="10"/>
      <c r="CE111" s="80"/>
      <c r="CF111" s="10"/>
      <c r="CG111" s="80"/>
      <c r="CI111" s="87"/>
      <c r="CJ111" s="10"/>
      <c r="CK111" s="80"/>
      <c r="CL111" s="10"/>
      <c r="CM111" s="80"/>
      <c r="CO111" s="87"/>
      <c r="CP111" s="10"/>
      <c r="CQ111" s="80"/>
      <c r="CR111" s="10"/>
      <c r="CS111" s="80"/>
      <c r="CU111" s="87"/>
      <c r="CV111" s="10"/>
      <c r="CW111" s="80"/>
      <c r="CX111" s="10"/>
      <c r="CY111" s="80"/>
      <c r="DA111" s="87"/>
      <c r="DB111" s="10"/>
      <c r="DC111" s="80"/>
      <c r="DD111" s="10"/>
      <c r="DE111" s="80"/>
      <c r="DG111" s="87"/>
      <c r="DH111" s="10"/>
      <c r="DI111" s="80"/>
      <c r="DJ111" s="10"/>
      <c r="DK111" s="80"/>
      <c r="DM111" s="87"/>
      <c r="DN111" s="10"/>
      <c r="DO111" s="80"/>
      <c r="DP111" s="10"/>
      <c r="DQ111" s="80"/>
      <c r="DS111" s="87"/>
      <c r="DT111" s="10"/>
      <c r="DU111" s="80"/>
      <c r="DV111" s="10"/>
      <c r="DW111" s="80"/>
      <c r="DY111" s="87"/>
      <c r="DZ111" s="10"/>
      <c r="EA111" s="80"/>
      <c r="EB111" s="10"/>
      <c r="EC111" s="80"/>
      <c r="EE111" s="87"/>
      <c r="EF111" s="10"/>
      <c r="EG111" s="80"/>
      <c r="EH111" s="10"/>
      <c r="EI111" s="80"/>
      <c r="EK111" s="87"/>
      <c r="EL111" s="10"/>
      <c r="EM111" s="80"/>
      <c r="EN111" s="10"/>
      <c r="EO111" s="80"/>
      <c r="EQ111" s="87"/>
      <c r="ER111" s="10"/>
      <c r="ES111" s="80"/>
      <c r="ET111" s="10"/>
      <c r="EU111" s="80"/>
      <c r="EW111" s="87"/>
      <c r="EX111" s="10"/>
      <c r="EY111" s="80"/>
      <c r="EZ111" s="10"/>
      <c r="FA111" s="80"/>
      <c r="FC111" s="87"/>
      <c r="FD111" s="10"/>
      <c r="FE111" s="80"/>
      <c r="FF111" s="10"/>
      <c r="FG111" s="80"/>
      <c r="FI111" s="87"/>
      <c r="FJ111" s="10"/>
      <c r="FK111" s="80"/>
      <c r="FL111" s="10"/>
      <c r="FM111" s="80"/>
      <c r="FO111" s="87"/>
      <c r="FP111" s="10"/>
      <c r="FQ111" s="80"/>
      <c r="FR111" s="10"/>
      <c r="FS111" s="80"/>
      <c r="FU111" s="87"/>
      <c r="FV111" s="10"/>
      <c r="FW111" s="80"/>
      <c r="FX111" s="10"/>
      <c r="FY111" s="80"/>
      <c r="GA111" s="87"/>
      <c r="GB111" s="10"/>
      <c r="GC111" s="80"/>
      <c r="GD111" s="10"/>
      <c r="GE111" s="80"/>
      <c r="GG111" s="87"/>
      <c r="GH111" s="10"/>
      <c r="GI111" s="80"/>
      <c r="GJ111" s="10"/>
      <c r="GK111" s="80"/>
      <c r="GM111" s="87"/>
      <c r="GN111" s="10"/>
      <c r="GO111" s="80"/>
      <c r="GP111" s="10"/>
      <c r="GQ111" s="80"/>
      <c r="GR111" s="41"/>
      <c r="GS111" s="87"/>
      <c r="GT111" s="10"/>
      <c r="GU111" s="80"/>
      <c r="GV111" s="10"/>
      <c r="GW111" s="80"/>
      <c r="GX111" s="41"/>
      <c r="GY111" s="80"/>
      <c r="GZ111" s="10"/>
      <c r="HA111" s="80"/>
      <c r="HB111" s="10"/>
      <c r="HC111" s="80"/>
      <c r="HD111" s="41"/>
      <c r="HE111" s="80"/>
      <c r="HF111" s="10"/>
      <c r="HG111" s="80"/>
      <c r="HH111" s="10"/>
      <c r="HI111" s="80"/>
      <c r="HJ111" s="41"/>
      <c r="HK111" s="80"/>
      <c r="HL111" s="10"/>
      <c r="HM111" s="80"/>
      <c r="HN111" s="10"/>
      <c r="HO111" s="80"/>
      <c r="HQ111" s="80"/>
      <c r="HR111" s="10"/>
      <c r="HS111" s="80"/>
      <c r="HT111" s="10"/>
      <c r="HU111" s="80"/>
      <c r="HW111" s="80"/>
      <c r="HY111" s="80"/>
      <c r="IA111" s="80"/>
      <c r="IC111" s="80"/>
      <c r="IE111" s="80"/>
      <c r="IG111" s="80"/>
      <c r="II111" s="80"/>
      <c r="IK111" s="80"/>
      <c r="IM111" s="80"/>
      <c r="IO111" s="80"/>
      <c r="IQ111" s="80"/>
      <c r="IS111" s="80"/>
      <c r="IU111" s="80"/>
      <c r="IW111" s="80"/>
      <c r="IY111" s="80"/>
      <c r="JA111" s="80"/>
      <c r="JC111" s="80"/>
      <c r="JE111" s="80"/>
      <c r="JG111" s="80"/>
      <c r="JI111" s="80"/>
      <c r="JK111" s="80"/>
      <c r="JM111" s="80"/>
      <c r="JO111" s="80"/>
      <c r="JQ111" s="80"/>
      <c r="JS111" s="80"/>
      <c r="JU111" s="80"/>
      <c r="JW111" s="80"/>
      <c r="JY111" s="80"/>
      <c r="KA111" s="80"/>
      <c r="KC111" s="80"/>
    </row>
    <row r="112" spans="1:289" x14ac:dyDescent="0.25">
      <c r="A112" s="3" t="s">
        <v>100</v>
      </c>
      <c r="B112" s="10" t="s">
        <v>69</v>
      </c>
      <c r="C112" s="8" t="s">
        <v>108</v>
      </c>
      <c r="E112" s="8"/>
      <c r="F112" s="8"/>
      <c r="G112" s="8"/>
      <c r="I112" s="97"/>
      <c r="J112" s="10"/>
      <c r="K112" s="80"/>
      <c r="L112" s="10"/>
      <c r="M112" s="80"/>
      <c r="O112" s="97"/>
      <c r="P112" s="10"/>
      <c r="Q112" s="80"/>
      <c r="R112" s="10"/>
      <c r="S112" s="80"/>
      <c r="U112" s="97"/>
      <c r="V112" s="10"/>
      <c r="W112" s="80"/>
      <c r="X112" s="10"/>
      <c r="Y112" s="80"/>
      <c r="AA112" s="97"/>
      <c r="AB112" s="10"/>
      <c r="AC112" s="80"/>
      <c r="AD112" s="10"/>
      <c r="AE112" s="80"/>
      <c r="AG112" s="97"/>
      <c r="AH112" s="10"/>
      <c r="AI112" s="80"/>
      <c r="AJ112" s="10"/>
      <c r="AK112" s="80"/>
      <c r="AM112" s="97"/>
      <c r="AN112" s="10"/>
      <c r="AO112" s="80"/>
      <c r="AP112" s="10"/>
      <c r="AQ112" s="80"/>
      <c r="AS112" s="97"/>
      <c r="AT112" s="10"/>
      <c r="AU112" s="80"/>
      <c r="AV112" s="10"/>
      <c r="AW112" s="80"/>
      <c r="AY112" s="97"/>
      <c r="AZ112" s="10"/>
      <c r="BA112" s="80"/>
      <c r="BB112" s="10"/>
      <c r="BC112" s="80"/>
      <c r="BE112" s="97"/>
      <c r="BF112" s="10"/>
      <c r="BG112" s="80"/>
      <c r="BH112" s="10"/>
      <c r="BI112" s="80"/>
      <c r="BK112" s="97"/>
      <c r="BL112" s="10"/>
      <c r="BM112" s="80"/>
      <c r="BN112" s="10"/>
      <c r="BO112" s="80"/>
      <c r="BQ112" s="97"/>
      <c r="BR112" s="10"/>
      <c r="BS112" s="80"/>
      <c r="BT112" s="10"/>
      <c r="BU112" s="80"/>
      <c r="BW112" s="97"/>
      <c r="BX112" s="10"/>
      <c r="BY112" s="80"/>
      <c r="BZ112" s="10"/>
      <c r="CA112" s="80"/>
      <c r="CC112" s="97"/>
      <c r="CD112" s="10"/>
      <c r="CE112" s="80"/>
      <c r="CF112" s="10"/>
      <c r="CG112" s="80"/>
      <c r="CI112" s="97"/>
      <c r="CJ112" s="10"/>
      <c r="CK112" s="80"/>
      <c r="CL112" s="10"/>
      <c r="CM112" s="80"/>
      <c r="CO112" s="97"/>
      <c r="CP112" s="10"/>
      <c r="CQ112" s="80"/>
      <c r="CR112" s="10"/>
      <c r="CS112" s="80"/>
      <c r="CU112" s="97"/>
      <c r="CV112" s="10"/>
      <c r="CW112" s="80"/>
      <c r="CX112" s="10"/>
      <c r="CY112" s="80"/>
      <c r="DA112" s="97"/>
      <c r="DB112" s="10"/>
      <c r="DC112" s="80"/>
      <c r="DD112" s="10"/>
      <c r="DE112" s="80"/>
      <c r="DG112" s="97"/>
      <c r="DH112" s="10"/>
      <c r="DI112" s="80"/>
      <c r="DJ112" s="10"/>
      <c r="DK112" s="80"/>
      <c r="DM112" s="97"/>
      <c r="DN112" s="10"/>
      <c r="DO112" s="80"/>
      <c r="DP112" s="10"/>
      <c r="DQ112" s="80"/>
      <c r="DS112" s="97"/>
      <c r="DT112" s="10"/>
      <c r="DU112" s="80"/>
      <c r="DV112" s="10"/>
      <c r="DW112" s="80"/>
      <c r="DY112" s="97"/>
      <c r="DZ112" s="10"/>
      <c r="EA112" s="80"/>
      <c r="EB112" s="10"/>
      <c r="EC112" s="80"/>
      <c r="EE112" s="97"/>
      <c r="EF112" s="10"/>
      <c r="EG112" s="80"/>
      <c r="EH112" s="10"/>
      <c r="EI112" s="80"/>
      <c r="EK112" s="97"/>
      <c r="EL112" s="10"/>
      <c r="EM112" s="80"/>
      <c r="EN112" s="10"/>
      <c r="EO112" s="80"/>
      <c r="EQ112" s="97"/>
      <c r="ER112" s="10"/>
      <c r="ES112" s="80"/>
      <c r="ET112" s="10"/>
      <c r="EU112" s="80"/>
      <c r="EW112" s="97"/>
      <c r="EX112" s="10"/>
      <c r="EY112" s="80"/>
      <c r="EZ112" s="10"/>
      <c r="FA112" s="80"/>
      <c r="FC112" s="97"/>
      <c r="FD112" s="10"/>
      <c r="FE112" s="80"/>
      <c r="FF112" s="10"/>
      <c r="FG112" s="80"/>
      <c r="FI112" s="97"/>
      <c r="FJ112" s="10"/>
      <c r="FK112" s="80"/>
      <c r="FL112" s="10"/>
      <c r="FM112" s="80"/>
      <c r="FO112" s="97"/>
      <c r="FP112" s="10"/>
      <c r="FQ112" s="80"/>
      <c r="FR112" s="10"/>
      <c r="FS112" s="80"/>
      <c r="FU112" s="97"/>
      <c r="FV112" s="10"/>
      <c r="FW112" s="80"/>
      <c r="FX112" s="10"/>
      <c r="FY112" s="80"/>
      <c r="GA112" s="97"/>
      <c r="GB112" s="10"/>
      <c r="GC112" s="80"/>
      <c r="GD112" s="10"/>
      <c r="GE112" s="80"/>
      <c r="GG112" s="97"/>
      <c r="GH112" s="10"/>
      <c r="GI112" s="80"/>
      <c r="GJ112" s="10"/>
      <c r="GK112" s="80"/>
      <c r="GM112" s="97"/>
      <c r="GN112" s="10"/>
      <c r="GO112" s="80"/>
      <c r="GP112" s="10"/>
      <c r="GQ112" s="80"/>
      <c r="GR112" s="8"/>
      <c r="GS112" s="97"/>
      <c r="GT112" s="10"/>
      <c r="GU112" s="80"/>
      <c r="GV112" s="10"/>
      <c r="GW112" s="80"/>
      <c r="GX112" s="8"/>
      <c r="GY112" s="80"/>
      <c r="GZ112" s="10"/>
      <c r="HA112" s="80"/>
      <c r="HB112" s="10"/>
      <c r="HC112" s="80"/>
      <c r="HD112" s="8"/>
      <c r="HE112" s="80"/>
      <c r="HF112" s="10"/>
      <c r="HG112" s="80"/>
      <c r="HH112" s="10"/>
      <c r="HI112" s="80"/>
      <c r="HJ112" s="8"/>
      <c r="HK112" s="80"/>
      <c r="HL112" s="10"/>
      <c r="HM112" s="80"/>
      <c r="HN112" s="10"/>
      <c r="HO112" s="80"/>
      <c r="HQ112" s="80"/>
      <c r="HR112" s="10"/>
      <c r="HS112" s="80"/>
      <c r="HT112" s="10"/>
      <c r="HU112" s="80"/>
      <c r="HW112" s="80"/>
      <c r="HY112" s="80"/>
      <c r="IA112" s="80"/>
      <c r="IC112" s="80"/>
      <c r="IE112" s="80"/>
      <c r="IG112" s="80"/>
      <c r="II112" s="80"/>
      <c r="IK112" s="80"/>
      <c r="IM112" s="80"/>
      <c r="IO112" s="80"/>
      <c r="IQ112" s="80"/>
      <c r="IS112" s="80"/>
      <c r="IU112" s="80"/>
      <c r="IW112" s="80"/>
      <c r="IY112" s="80"/>
      <c r="JA112" s="80"/>
      <c r="JC112" s="80"/>
      <c r="JE112" s="80"/>
      <c r="JG112" s="80"/>
      <c r="JI112" s="80"/>
      <c r="JK112" s="80"/>
      <c r="JM112" s="80"/>
      <c r="JO112" s="80"/>
      <c r="JQ112" s="80"/>
      <c r="JS112" s="80"/>
      <c r="JU112" s="80"/>
      <c r="JW112" s="80"/>
      <c r="JY112" s="80"/>
      <c r="KA112" s="80"/>
      <c r="KC112" s="80"/>
    </row>
    <row r="113" spans="1:289" x14ac:dyDescent="0.25">
      <c r="A113" s="3"/>
      <c r="B113" s="10" t="s">
        <v>72</v>
      </c>
      <c r="C113" s="41" t="s">
        <v>109</v>
      </c>
      <c r="E113" s="41"/>
      <c r="F113" s="41"/>
      <c r="G113" s="41"/>
      <c r="I113" s="87"/>
      <c r="J113" s="10"/>
      <c r="K113" s="80"/>
      <c r="L113" s="10"/>
      <c r="M113" s="80"/>
      <c r="O113" s="87"/>
      <c r="P113" s="10"/>
      <c r="Q113" s="80"/>
      <c r="R113" s="10"/>
      <c r="S113" s="80"/>
      <c r="U113" s="87"/>
      <c r="V113" s="10"/>
      <c r="W113" s="80"/>
      <c r="X113" s="10"/>
      <c r="Y113" s="80"/>
      <c r="AA113" s="87"/>
      <c r="AB113" s="10"/>
      <c r="AC113" s="80"/>
      <c r="AD113" s="10"/>
      <c r="AE113" s="80"/>
      <c r="AG113" s="87"/>
      <c r="AH113" s="10"/>
      <c r="AI113" s="80"/>
      <c r="AJ113" s="10"/>
      <c r="AK113" s="80"/>
      <c r="AM113" s="87"/>
      <c r="AN113" s="10"/>
      <c r="AO113" s="80"/>
      <c r="AP113" s="10"/>
      <c r="AQ113" s="80"/>
      <c r="AS113" s="87"/>
      <c r="AT113" s="10"/>
      <c r="AU113" s="80"/>
      <c r="AV113" s="10"/>
      <c r="AW113" s="80"/>
      <c r="AY113" s="87"/>
      <c r="AZ113" s="10"/>
      <c r="BA113" s="80"/>
      <c r="BB113" s="10"/>
      <c r="BC113" s="80"/>
      <c r="BE113" s="87"/>
      <c r="BF113" s="10"/>
      <c r="BG113" s="80"/>
      <c r="BH113" s="10"/>
      <c r="BI113" s="80"/>
      <c r="BK113" s="87"/>
      <c r="BL113" s="10"/>
      <c r="BM113" s="80"/>
      <c r="BN113" s="10"/>
      <c r="BO113" s="80"/>
      <c r="BQ113" s="87"/>
      <c r="BR113" s="10"/>
      <c r="BS113" s="80"/>
      <c r="BT113" s="10"/>
      <c r="BU113" s="80"/>
      <c r="BW113" s="87"/>
      <c r="BX113" s="10"/>
      <c r="BY113" s="80"/>
      <c r="BZ113" s="10"/>
      <c r="CA113" s="80"/>
      <c r="CC113" s="87"/>
      <c r="CD113" s="10"/>
      <c r="CE113" s="80"/>
      <c r="CF113" s="10"/>
      <c r="CG113" s="80"/>
      <c r="CI113" s="87"/>
      <c r="CJ113" s="10"/>
      <c r="CK113" s="80"/>
      <c r="CL113" s="10"/>
      <c r="CM113" s="80"/>
      <c r="CO113" s="87"/>
      <c r="CP113" s="10"/>
      <c r="CQ113" s="80"/>
      <c r="CR113" s="10"/>
      <c r="CS113" s="80"/>
      <c r="CU113" s="87"/>
      <c r="CV113" s="10"/>
      <c r="CW113" s="80"/>
      <c r="CX113" s="10"/>
      <c r="CY113" s="80"/>
      <c r="DA113" s="87"/>
      <c r="DB113" s="10"/>
      <c r="DC113" s="80"/>
      <c r="DD113" s="10"/>
      <c r="DE113" s="80"/>
      <c r="DG113" s="87"/>
      <c r="DH113" s="10"/>
      <c r="DI113" s="80"/>
      <c r="DJ113" s="10"/>
      <c r="DK113" s="80"/>
      <c r="DM113" s="87"/>
      <c r="DN113" s="10"/>
      <c r="DO113" s="80"/>
      <c r="DP113" s="10"/>
      <c r="DQ113" s="80"/>
      <c r="DS113" s="87"/>
      <c r="DT113" s="10"/>
      <c r="DU113" s="80"/>
      <c r="DV113" s="10"/>
      <c r="DW113" s="80"/>
      <c r="DY113" s="87"/>
      <c r="DZ113" s="10"/>
      <c r="EA113" s="80"/>
      <c r="EB113" s="10"/>
      <c r="EC113" s="80"/>
      <c r="EE113" s="87"/>
      <c r="EF113" s="10"/>
      <c r="EG113" s="80"/>
      <c r="EH113" s="10"/>
      <c r="EI113" s="80"/>
      <c r="EK113" s="87"/>
      <c r="EL113" s="10"/>
      <c r="EM113" s="80"/>
      <c r="EN113" s="10"/>
      <c r="EO113" s="80"/>
      <c r="EQ113" s="87"/>
      <c r="ER113" s="10"/>
      <c r="ES113" s="80"/>
      <c r="ET113" s="10"/>
      <c r="EU113" s="80"/>
      <c r="EW113" s="87"/>
      <c r="EX113" s="10"/>
      <c r="EY113" s="80"/>
      <c r="EZ113" s="10"/>
      <c r="FA113" s="80"/>
      <c r="FC113" s="87"/>
      <c r="FD113" s="10"/>
      <c r="FE113" s="80"/>
      <c r="FF113" s="10"/>
      <c r="FG113" s="80"/>
      <c r="FI113" s="87"/>
      <c r="FJ113" s="10"/>
      <c r="FK113" s="80"/>
      <c r="FL113" s="10"/>
      <c r="FM113" s="80"/>
      <c r="FO113" s="87"/>
      <c r="FP113" s="10"/>
      <c r="FQ113" s="80"/>
      <c r="FR113" s="10"/>
      <c r="FS113" s="80"/>
      <c r="FU113" s="87"/>
      <c r="FV113" s="10"/>
      <c r="FW113" s="80"/>
      <c r="FX113" s="10"/>
      <c r="FY113" s="80"/>
      <c r="GA113" s="87"/>
      <c r="GB113" s="10"/>
      <c r="GC113" s="80"/>
      <c r="GD113" s="10"/>
      <c r="GE113" s="80"/>
      <c r="GG113" s="87"/>
      <c r="GH113" s="10"/>
      <c r="GI113" s="80"/>
      <c r="GJ113" s="10"/>
      <c r="GK113" s="80"/>
      <c r="GM113" s="87"/>
      <c r="GN113" s="10"/>
      <c r="GO113" s="80"/>
      <c r="GP113" s="10"/>
      <c r="GQ113" s="80"/>
      <c r="GR113" s="41"/>
      <c r="GS113" s="87"/>
      <c r="GT113" s="10"/>
      <c r="GU113" s="80"/>
      <c r="GV113" s="10"/>
      <c r="GW113" s="80"/>
      <c r="GX113" s="41"/>
      <c r="GY113" s="80"/>
      <c r="GZ113" s="10"/>
      <c r="HA113" s="80"/>
      <c r="HB113" s="10"/>
      <c r="HC113" s="80"/>
      <c r="HD113" s="41"/>
      <c r="HE113" s="80"/>
      <c r="HF113" s="10"/>
      <c r="HG113" s="80"/>
      <c r="HH113" s="10"/>
      <c r="HI113" s="80"/>
      <c r="HJ113" s="41"/>
      <c r="HK113" s="80"/>
      <c r="HL113" s="10"/>
      <c r="HM113" s="80"/>
      <c r="HN113" s="10"/>
      <c r="HO113" s="80"/>
      <c r="HQ113" s="80"/>
      <c r="HR113" s="10"/>
      <c r="HS113" s="80"/>
      <c r="HT113" s="10"/>
      <c r="HU113" s="80"/>
      <c r="HW113" s="80"/>
      <c r="HY113" s="80"/>
      <c r="IA113" s="80"/>
      <c r="IC113" s="80"/>
      <c r="IE113" s="80"/>
      <c r="IG113" s="80"/>
      <c r="II113" s="80"/>
      <c r="IK113" s="80"/>
      <c r="IM113" s="80"/>
      <c r="IO113" s="80"/>
      <c r="IQ113" s="80"/>
      <c r="IS113" s="80"/>
      <c r="IU113" s="80"/>
      <c r="IW113" s="80"/>
      <c r="IY113" s="80"/>
      <c r="JA113" s="80"/>
      <c r="JC113" s="80"/>
      <c r="JE113" s="80"/>
      <c r="JG113" s="80"/>
      <c r="JI113" s="80"/>
      <c r="JK113" s="80"/>
      <c r="JM113" s="80"/>
      <c r="JO113" s="80"/>
      <c r="JQ113" s="80"/>
      <c r="JS113" s="80"/>
      <c r="JU113" s="80"/>
      <c r="JW113" s="80"/>
      <c r="JY113" s="80"/>
      <c r="KA113" s="80"/>
      <c r="KC113" s="80"/>
    </row>
    <row r="114" spans="1:289" x14ac:dyDescent="0.25">
      <c r="A114" s="3" t="s">
        <v>92</v>
      </c>
      <c r="B114" s="10" t="s">
        <v>69</v>
      </c>
      <c r="C114" s="8" t="s">
        <v>101</v>
      </c>
      <c r="E114" s="8"/>
      <c r="F114" s="8"/>
      <c r="G114" s="8"/>
      <c r="I114" s="97"/>
      <c r="J114" s="10"/>
      <c r="K114" s="80"/>
      <c r="L114" s="10"/>
      <c r="M114" s="80"/>
      <c r="O114" s="97"/>
      <c r="P114" s="10"/>
      <c r="Q114" s="80"/>
      <c r="R114" s="10"/>
      <c r="S114" s="80"/>
      <c r="U114" s="97"/>
      <c r="V114" s="10"/>
      <c r="W114" s="80"/>
      <c r="X114" s="10"/>
      <c r="Y114" s="80"/>
      <c r="AA114" s="97"/>
      <c r="AB114" s="10"/>
      <c r="AC114" s="80"/>
      <c r="AD114" s="10"/>
      <c r="AE114" s="80"/>
      <c r="AG114" s="97"/>
      <c r="AH114" s="10"/>
      <c r="AI114" s="80"/>
      <c r="AJ114" s="10"/>
      <c r="AK114" s="80"/>
      <c r="AM114" s="97"/>
      <c r="AN114" s="10"/>
      <c r="AO114" s="80"/>
      <c r="AP114" s="10"/>
      <c r="AQ114" s="80"/>
      <c r="AS114" s="97"/>
      <c r="AT114" s="10"/>
      <c r="AU114" s="80"/>
      <c r="AV114" s="10"/>
      <c r="AW114" s="80"/>
      <c r="AY114" s="97"/>
      <c r="AZ114" s="10"/>
      <c r="BA114" s="80"/>
      <c r="BB114" s="10"/>
      <c r="BC114" s="80"/>
      <c r="BE114" s="97"/>
      <c r="BF114" s="10"/>
      <c r="BG114" s="80"/>
      <c r="BH114" s="10"/>
      <c r="BI114" s="80"/>
      <c r="BK114" s="97"/>
      <c r="BL114" s="10"/>
      <c r="BM114" s="80"/>
      <c r="BN114" s="10"/>
      <c r="BO114" s="80"/>
      <c r="BQ114" s="97"/>
      <c r="BR114" s="10"/>
      <c r="BS114" s="80"/>
      <c r="BT114" s="10"/>
      <c r="BU114" s="80"/>
      <c r="BW114" s="97"/>
      <c r="BX114" s="10"/>
      <c r="BY114" s="80"/>
      <c r="BZ114" s="10"/>
      <c r="CA114" s="80"/>
      <c r="CC114" s="97"/>
      <c r="CD114" s="10"/>
      <c r="CE114" s="80"/>
      <c r="CF114" s="10"/>
      <c r="CG114" s="80"/>
      <c r="CI114" s="97"/>
      <c r="CJ114" s="10"/>
      <c r="CK114" s="80"/>
      <c r="CL114" s="10"/>
      <c r="CM114" s="80"/>
      <c r="CO114" s="97"/>
      <c r="CP114" s="10"/>
      <c r="CQ114" s="80"/>
      <c r="CR114" s="10"/>
      <c r="CS114" s="80"/>
      <c r="CU114" s="97"/>
      <c r="CV114" s="10"/>
      <c r="CW114" s="80"/>
      <c r="CX114" s="10"/>
      <c r="CY114" s="80"/>
      <c r="DA114" s="97"/>
      <c r="DB114" s="10"/>
      <c r="DC114" s="80"/>
      <c r="DD114" s="10"/>
      <c r="DE114" s="80"/>
      <c r="DG114" s="97"/>
      <c r="DH114" s="10"/>
      <c r="DI114" s="80"/>
      <c r="DJ114" s="10"/>
      <c r="DK114" s="80"/>
      <c r="DM114" s="97"/>
      <c r="DN114" s="10"/>
      <c r="DO114" s="80"/>
      <c r="DP114" s="10"/>
      <c r="DQ114" s="80"/>
      <c r="DS114" s="97"/>
      <c r="DT114" s="10"/>
      <c r="DU114" s="80"/>
      <c r="DV114" s="10"/>
      <c r="DW114" s="80"/>
      <c r="DY114" s="97"/>
      <c r="DZ114" s="10"/>
      <c r="EA114" s="80"/>
      <c r="EB114" s="10"/>
      <c r="EC114" s="80"/>
      <c r="EE114" s="97"/>
      <c r="EF114" s="10"/>
      <c r="EG114" s="80"/>
      <c r="EH114" s="10"/>
      <c r="EI114" s="80"/>
      <c r="EK114" s="97"/>
      <c r="EL114" s="10"/>
      <c r="EM114" s="80"/>
      <c r="EN114" s="10"/>
      <c r="EO114" s="80"/>
      <c r="EQ114" s="97"/>
      <c r="ER114" s="10"/>
      <c r="ES114" s="80"/>
      <c r="ET114" s="10"/>
      <c r="EU114" s="80"/>
      <c r="EW114" s="97"/>
      <c r="EX114" s="10"/>
      <c r="EY114" s="80"/>
      <c r="EZ114" s="10"/>
      <c r="FA114" s="80"/>
      <c r="FC114" s="97"/>
      <c r="FD114" s="10"/>
      <c r="FE114" s="80"/>
      <c r="FF114" s="10"/>
      <c r="FG114" s="80"/>
      <c r="FI114" s="97"/>
      <c r="FJ114" s="10"/>
      <c r="FK114" s="80"/>
      <c r="FL114" s="10"/>
      <c r="FM114" s="80"/>
      <c r="FO114" s="97"/>
      <c r="FP114" s="10"/>
      <c r="FQ114" s="80"/>
      <c r="FR114" s="10"/>
      <c r="FS114" s="80"/>
      <c r="FU114" s="97"/>
      <c r="FV114" s="10"/>
      <c r="FW114" s="80"/>
      <c r="FX114" s="10"/>
      <c r="FY114" s="80"/>
      <c r="GA114" s="97"/>
      <c r="GB114" s="10"/>
      <c r="GC114" s="80"/>
      <c r="GD114" s="10"/>
      <c r="GE114" s="80"/>
      <c r="GG114" s="97"/>
      <c r="GH114" s="10"/>
      <c r="GI114" s="80"/>
      <c r="GJ114" s="10"/>
      <c r="GK114" s="80"/>
      <c r="GM114" s="97"/>
      <c r="GN114" s="10"/>
      <c r="GO114" s="80"/>
      <c r="GP114" s="10"/>
      <c r="GQ114" s="80"/>
      <c r="GR114" s="8"/>
      <c r="GS114" s="97"/>
      <c r="GT114" s="10"/>
      <c r="GU114" s="80"/>
      <c r="GV114" s="10"/>
      <c r="GW114" s="80"/>
      <c r="GX114" s="8"/>
      <c r="GY114" s="80"/>
      <c r="GZ114" s="10"/>
      <c r="HA114" s="80"/>
      <c r="HB114" s="10"/>
      <c r="HC114" s="80"/>
      <c r="HD114" s="8"/>
      <c r="HE114" s="80"/>
      <c r="HF114" s="10"/>
      <c r="HG114" s="80"/>
      <c r="HH114" s="10"/>
      <c r="HI114" s="80"/>
      <c r="HJ114" s="8"/>
      <c r="HK114" s="80"/>
      <c r="HL114" s="10"/>
      <c r="HM114" s="80"/>
      <c r="HN114" s="10"/>
      <c r="HO114" s="80"/>
      <c r="HQ114" s="80"/>
      <c r="HR114" s="10"/>
      <c r="HS114" s="80"/>
      <c r="HT114" s="10"/>
      <c r="HU114" s="80"/>
      <c r="HW114" s="80"/>
      <c r="HY114" s="80"/>
      <c r="IA114" s="80"/>
      <c r="IB114" s="8"/>
      <c r="IC114" s="80"/>
      <c r="IE114" s="80"/>
      <c r="IG114" s="80"/>
      <c r="IH114" s="8"/>
      <c r="II114" s="80"/>
      <c r="IK114" s="80"/>
      <c r="IM114" s="80"/>
      <c r="IO114" s="80"/>
      <c r="IQ114" s="80"/>
      <c r="IS114" s="80"/>
      <c r="IU114" s="80"/>
      <c r="IW114" s="80"/>
      <c r="IY114" s="80"/>
      <c r="JA114" s="80"/>
      <c r="JC114" s="80"/>
      <c r="JE114" s="80"/>
      <c r="JG114" s="80"/>
      <c r="JI114" s="80"/>
      <c r="JK114" s="80"/>
      <c r="JM114" s="80"/>
      <c r="JO114" s="80"/>
      <c r="JQ114" s="80"/>
      <c r="JS114" s="80"/>
      <c r="JU114" s="80"/>
      <c r="JW114" s="80"/>
      <c r="JY114" s="80"/>
      <c r="KA114" s="80"/>
      <c r="KC114" s="80"/>
    </row>
    <row r="115" spans="1:289" x14ac:dyDescent="0.25">
      <c r="A115" s="3"/>
      <c r="B115" s="10" t="s">
        <v>72</v>
      </c>
      <c r="C115" s="41" t="s">
        <v>102</v>
      </c>
      <c r="E115" s="41"/>
      <c r="F115" s="41"/>
      <c r="G115" s="41"/>
      <c r="I115" s="87"/>
      <c r="J115" s="10"/>
      <c r="K115" s="80"/>
      <c r="L115" s="10"/>
      <c r="M115" s="80"/>
      <c r="O115" s="87"/>
      <c r="P115" s="10"/>
      <c r="Q115" s="80"/>
      <c r="R115" s="10"/>
      <c r="S115" s="80"/>
      <c r="U115" s="87"/>
      <c r="V115" s="10"/>
      <c r="W115" s="80"/>
      <c r="X115" s="10"/>
      <c r="Y115" s="80"/>
      <c r="AA115" s="87"/>
      <c r="AB115" s="10"/>
      <c r="AC115" s="80"/>
      <c r="AD115" s="10"/>
      <c r="AE115" s="80"/>
      <c r="AG115" s="87"/>
      <c r="AH115" s="10"/>
      <c r="AI115" s="80"/>
      <c r="AJ115" s="10"/>
      <c r="AK115" s="80"/>
      <c r="AM115" s="87"/>
      <c r="AN115" s="10"/>
      <c r="AO115" s="80"/>
      <c r="AP115" s="10"/>
      <c r="AQ115" s="80"/>
      <c r="AS115" s="87"/>
      <c r="AT115" s="10"/>
      <c r="AU115" s="80"/>
      <c r="AV115" s="10"/>
      <c r="AW115" s="80"/>
      <c r="AY115" s="87"/>
      <c r="AZ115" s="10"/>
      <c r="BA115" s="80"/>
      <c r="BB115" s="10"/>
      <c r="BC115" s="80"/>
      <c r="BE115" s="87"/>
      <c r="BF115" s="10"/>
      <c r="BG115" s="80"/>
      <c r="BH115" s="10"/>
      <c r="BI115" s="80"/>
      <c r="BK115" s="87"/>
      <c r="BL115" s="10"/>
      <c r="BM115" s="80"/>
      <c r="BN115" s="10"/>
      <c r="BO115" s="80"/>
      <c r="BQ115" s="87"/>
      <c r="BR115" s="10"/>
      <c r="BS115" s="80"/>
      <c r="BT115" s="10"/>
      <c r="BU115" s="80"/>
      <c r="BW115" s="87"/>
      <c r="BX115" s="10"/>
      <c r="BY115" s="80"/>
      <c r="BZ115" s="10"/>
      <c r="CA115" s="80"/>
      <c r="CC115" s="87"/>
      <c r="CD115" s="10"/>
      <c r="CE115" s="80"/>
      <c r="CF115" s="10"/>
      <c r="CG115" s="80"/>
      <c r="CI115" s="87"/>
      <c r="CJ115" s="10"/>
      <c r="CK115" s="80"/>
      <c r="CL115" s="10"/>
      <c r="CM115" s="80"/>
      <c r="CO115" s="87"/>
      <c r="CP115" s="10"/>
      <c r="CQ115" s="80"/>
      <c r="CR115" s="10"/>
      <c r="CS115" s="80"/>
      <c r="CU115" s="87"/>
      <c r="CV115" s="10"/>
      <c r="CW115" s="80"/>
      <c r="CX115" s="10"/>
      <c r="CY115" s="80"/>
      <c r="DA115" s="87"/>
      <c r="DB115" s="10"/>
      <c r="DC115" s="80"/>
      <c r="DD115" s="10"/>
      <c r="DE115" s="80"/>
      <c r="DG115" s="87"/>
      <c r="DH115" s="10"/>
      <c r="DI115" s="80"/>
      <c r="DJ115" s="10"/>
      <c r="DK115" s="80"/>
      <c r="DM115" s="87"/>
      <c r="DN115" s="10"/>
      <c r="DO115" s="80"/>
      <c r="DP115" s="10"/>
      <c r="DQ115" s="80"/>
      <c r="DS115" s="87"/>
      <c r="DT115" s="10"/>
      <c r="DU115" s="80"/>
      <c r="DV115" s="10"/>
      <c r="DW115" s="80"/>
      <c r="DY115" s="87"/>
      <c r="DZ115" s="10"/>
      <c r="EA115" s="80"/>
      <c r="EB115" s="10"/>
      <c r="EC115" s="80"/>
      <c r="EE115" s="87"/>
      <c r="EF115" s="10"/>
      <c r="EG115" s="80"/>
      <c r="EH115" s="10"/>
      <c r="EI115" s="80"/>
      <c r="EK115" s="87"/>
      <c r="EL115" s="10"/>
      <c r="EM115" s="80"/>
      <c r="EN115" s="10"/>
      <c r="EO115" s="80"/>
      <c r="EQ115" s="87"/>
      <c r="ER115" s="10"/>
      <c r="ES115" s="80"/>
      <c r="ET115" s="10"/>
      <c r="EU115" s="80"/>
      <c r="EW115" s="87"/>
      <c r="EX115" s="10"/>
      <c r="EY115" s="80"/>
      <c r="EZ115" s="10"/>
      <c r="FA115" s="80"/>
      <c r="FC115" s="87"/>
      <c r="FD115" s="10"/>
      <c r="FE115" s="80"/>
      <c r="FF115" s="10"/>
      <c r="FG115" s="80"/>
      <c r="FI115" s="87"/>
      <c r="FJ115" s="10"/>
      <c r="FK115" s="80"/>
      <c r="FL115" s="10"/>
      <c r="FM115" s="80"/>
      <c r="FO115" s="87"/>
      <c r="FP115" s="10"/>
      <c r="FQ115" s="80"/>
      <c r="FR115" s="10"/>
      <c r="FS115" s="80"/>
      <c r="FU115" s="87"/>
      <c r="FV115" s="10"/>
      <c r="FW115" s="80"/>
      <c r="FX115" s="10"/>
      <c r="FY115" s="80"/>
      <c r="GA115" s="87"/>
      <c r="GB115" s="10"/>
      <c r="GC115" s="80"/>
      <c r="GD115" s="10"/>
      <c r="GE115" s="80"/>
      <c r="GG115" s="87"/>
      <c r="GH115" s="10"/>
      <c r="GI115" s="80"/>
      <c r="GJ115" s="10"/>
      <c r="GK115" s="80"/>
      <c r="GM115" s="87"/>
      <c r="GN115" s="10"/>
      <c r="GO115" s="80"/>
      <c r="GP115" s="10"/>
      <c r="GQ115" s="80"/>
      <c r="GR115" s="41"/>
      <c r="GS115" s="87"/>
      <c r="GT115" s="10"/>
      <c r="GU115" s="80"/>
      <c r="GV115" s="10"/>
      <c r="GW115" s="80"/>
      <c r="GX115" s="41"/>
      <c r="GY115" s="80"/>
      <c r="GZ115" s="10"/>
      <c r="HA115" s="80"/>
      <c r="HB115" s="10"/>
      <c r="HC115" s="80"/>
      <c r="HD115" s="41"/>
      <c r="HE115" s="80"/>
      <c r="HF115" s="10"/>
      <c r="HG115" s="80"/>
      <c r="HH115" s="10"/>
      <c r="HI115" s="80"/>
      <c r="HJ115" s="41"/>
      <c r="HK115" s="80"/>
      <c r="HL115" s="10"/>
      <c r="HM115" s="80"/>
      <c r="HN115" s="10"/>
      <c r="HO115" s="80"/>
      <c r="HQ115" s="80"/>
      <c r="HR115" s="10"/>
      <c r="HS115" s="80"/>
      <c r="HT115" s="10"/>
      <c r="HU115" s="80"/>
      <c r="HW115" s="80"/>
      <c r="HY115" s="80"/>
      <c r="IA115" s="80"/>
      <c r="IB115" s="41"/>
      <c r="IC115" s="80"/>
      <c r="IE115" s="80"/>
      <c r="IG115" s="80"/>
      <c r="IH115" s="41"/>
      <c r="II115" s="80"/>
      <c r="IK115" s="80"/>
      <c r="IM115" s="80"/>
      <c r="IO115" s="80"/>
      <c r="IQ115" s="80"/>
      <c r="IS115" s="80"/>
      <c r="IU115" s="80"/>
      <c r="IW115" s="80"/>
      <c r="IY115" s="80"/>
      <c r="JA115" s="80"/>
      <c r="JC115" s="80"/>
      <c r="JE115" s="80"/>
      <c r="JG115" s="80"/>
      <c r="JI115" s="80"/>
      <c r="JK115" s="80"/>
      <c r="JM115" s="80"/>
      <c r="JO115" s="80"/>
      <c r="JQ115" s="80"/>
      <c r="JS115" s="80"/>
      <c r="JU115" s="80"/>
      <c r="JW115" s="80"/>
      <c r="JY115" s="80"/>
      <c r="KA115" s="80"/>
      <c r="KC115" s="80"/>
    </row>
    <row r="116" spans="1:289" x14ac:dyDescent="0.25">
      <c r="A116" s="3" t="s">
        <v>91</v>
      </c>
      <c r="B116" s="10" t="s">
        <v>69</v>
      </c>
      <c r="C116" s="8" t="s">
        <v>93</v>
      </c>
      <c r="E116" s="8"/>
      <c r="F116" s="8"/>
      <c r="G116" s="8"/>
      <c r="I116" s="97"/>
      <c r="J116" s="10"/>
      <c r="K116" s="80"/>
      <c r="L116" s="10"/>
      <c r="M116" s="80"/>
      <c r="O116" s="97"/>
      <c r="P116" s="10"/>
      <c r="Q116" s="80"/>
      <c r="R116" s="10"/>
      <c r="S116" s="80"/>
      <c r="U116" s="97"/>
      <c r="V116" s="10"/>
      <c r="W116" s="80"/>
      <c r="X116" s="10"/>
      <c r="Y116" s="80"/>
      <c r="AA116" s="97"/>
      <c r="AB116" s="10"/>
      <c r="AC116" s="80"/>
      <c r="AD116" s="10"/>
      <c r="AE116" s="80"/>
      <c r="AG116" s="97"/>
      <c r="AH116" s="10"/>
      <c r="AI116" s="80"/>
      <c r="AJ116" s="10"/>
      <c r="AK116" s="80"/>
      <c r="AM116" s="97"/>
      <c r="AN116" s="10"/>
      <c r="AO116" s="80"/>
      <c r="AP116" s="10"/>
      <c r="AQ116" s="80"/>
      <c r="AS116" s="97"/>
      <c r="AT116" s="10"/>
      <c r="AU116" s="80"/>
      <c r="AV116" s="10"/>
      <c r="AW116" s="80"/>
      <c r="AY116" s="97"/>
      <c r="AZ116" s="10"/>
      <c r="BA116" s="80"/>
      <c r="BB116" s="10"/>
      <c r="BC116" s="80"/>
      <c r="BE116" s="97"/>
      <c r="BF116" s="10"/>
      <c r="BG116" s="80"/>
      <c r="BH116" s="10"/>
      <c r="BI116" s="80"/>
      <c r="BK116" s="97"/>
      <c r="BL116" s="10"/>
      <c r="BM116" s="80"/>
      <c r="BN116" s="10"/>
      <c r="BO116" s="80"/>
      <c r="BQ116" s="97"/>
      <c r="BR116" s="10"/>
      <c r="BS116" s="80"/>
      <c r="BT116" s="10"/>
      <c r="BU116" s="80"/>
      <c r="BW116" s="97"/>
      <c r="BX116" s="10"/>
      <c r="BY116" s="80"/>
      <c r="BZ116" s="10"/>
      <c r="CA116" s="80"/>
      <c r="CC116" s="97"/>
      <c r="CD116" s="10"/>
      <c r="CE116" s="80"/>
      <c r="CF116" s="10"/>
      <c r="CG116" s="80"/>
      <c r="CI116" s="97"/>
      <c r="CJ116" s="10"/>
      <c r="CK116" s="80"/>
      <c r="CL116" s="10"/>
      <c r="CM116" s="80"/>
      <c r="CO116" s="97"/>
      <c r="CP116" s="10"/>
      <c r="CQ116" s="80"/>
      <c r="CR116" s="10"/>
      <c r="CS116" s="80"/>
      <c r="CU116" s="97"/>
      <c r="CV116" s="10"/>
      <c r="CW116" s="80"/>
      <c r="CX116" s="10"/>
      <c r="CY116" s="80"/>
      <c r="DA116" s="97"/>
      <c r="DB116" s="10"/>
      <c r="DC116" s="80"/>
      <c r="DD116" s="10"/>
      <c r="DE116" s="80"/>
      <c r="DG116" s="97"/>
      <c r="DH116" s="10"/>
      <c r="DI116" s="80"/>
      <c r="DJ116" s="10"/>
      <c r="DK116" s="80"/>
      <c r="DM116" s="97"/>
      <c r="DN116" s="10"/>
      <c r="DO116" s="80"/>
      <c r="DP116" s="10"/>
      <c r="DQ116" s="80"/>
      <c r="DS116" s="97"/>
      <c r="DT116" s="10"/>
      <c r="DU116" s="80"/>
      <c r="DV116" s="10"/>
      <c r="DW116" s="80"/>
      <c r="DY116" s="97"/>
      <c r="DZ116" s="10"/>
      <c r="EA116" s="80"/>
      <c r="EB116" s="10"/>
      <c r="EC116" s="80"/>
      <c r="EE116" s="97"/>
      <c r="EF116" s="10"/>
      <c r="EG116" s="80"/>
      <c r="EH116" s="10"/>
      <c r="EI116" s="80"/>
      <c r="EK116" s="97"/>
      <c r="EL116" s="10"/>
      <c r="EM116" s="80"/>
      <c r="EN116" s="10"/>
      <c r="EO116" s="80"/>
      <c r="EQ116" s="97"/>
      <c r="ER116" s="10"/>
      <c r="ES116" s="80"/>
      <c r="ET116" s="10"/>
      <c r="EU116" s="80"/>
      <c r="EW116" s="97"/>
      <c r="EX116" s="10"/>
      <c r="EY116" s="80"/>
      <c r="EZ116" s="10"/>
      <c r="FA116" s="80"/>
      <c r="FC116" s="97"/>
      <c r="FD116" s="10"/>
      <c r="FE116" s="80"/>
      <c r="FF116" s="10"/>
      <c r="FG116" s="80"/>
      <c r="FI116" s="97"/>
      <c r="FJ116" s="10"/>
      <c r="FK116" s="80"/>
      <c r="FL116" s="10"/>
      <c r="FM116" s="80"/>
      <c r="FO116" s="97"/>
      <c r="FP116" s="10"/>
      <c r="FQ116" s="80"/>
      <c r="FR116" s="10"/>
      <c r="FS116" s="80"/>
      <c r="FU116" s="97"/>
      <c r="FV116" s="10"/>
      <c r="FW116" s="80"/>
      <c r="FX116" s="10"/>
      <c r="FY116" s="80"/>
      <c r="GA116" s="97"/>
      <c r="GB116" s="10"/>
      <c r="GC116" s="80"/>
      <c r="GD116" s="10"/>
      <c r="GE116" s="80"/>
      <c r="GG116" s="97"/>
      <c r="GH116" s="10"/>
      <c r="GI116" s="80"/>
      <c r="GJ116" s="10"/>
      <c r="GK116" s="80"/>
      <c r="GM116" s="97"/>
      <c r="GN116" s="10"/>
      <c r="GO116" s="80"/>
      <c r="GP116" s="10"/>
      <c r="GQ116" s="80"/>
      <c r="GR116" s="8"/>
      <c r="GS116" s="97"/>
      <c r="GT116" s="10"/>
      <c r="GU116" s="80"/>
      <c r="GV116" s="10"/>
      <c r="GW116" s="80"/>
      <c r="GX116" s="8"/>
      <c r="GY116" s="80"/>
      <c r="GZ116" s="10"/>
      <c r="HA116" s="80"/>
      <c r="HB116" s="10"/>
      <c r="HC116" s="80"/>
      <c r="HD116" s="8"/>
      <c r="HE116" s="80"/>
      <c r="HF116" s="10"/>
      <c r="HG116" s="80"/>
      <c r="HH116" s="10"/>
      <c r="HI116" s="80"/>
      <c r="HJ116" s="8"/>
      <c r="HK116" s="80"/>
      <c r="HL116" s="10"/>
      <c r="HM116" s="80"/>
      <c r="HN116" s="10"/>
      <c r="HO116" s="80"/>
      <c r="HQ116" s="80"/>
      <c r="HR116" s="10"/>
      <c r="HS116" s="80"/>
      <c r="HT116" s="10"/>
      <c r="HU116" s="80"/>
      <c r="HW116" s="80"/>
      <c r="HY116" s="80"/>
      <c r="IA116" s="80"/>
      <c r="IB116" s="8"/>
      <c r="IC116" s="80"/>
      <c r="IE116" s="80"/>
      <c r="IG116" s="80"/>
      <c r="IH116" s="8"/>
      <c r="II116" s="80"/>
      <c r="IK116" s="80"/>
      <c r="IM116" s="80"/>
      <c r="IO116" s="80"/>
      <c r="IQ116" s="80"/>
      <c r="IS116" s="80"/>
      <c r="IU116" s="80"/>
      <c r="IW116" s="80"/>
      <c r="IY116" s="80"/>
      <c r="JA116" s="80"/>
      <c r="JC116" s="80"/>
      <c r="JE116" s="80"/>
      <c r="JG116" s="80"/>
      <c r="JI116" s="80"/>
      <c r="JK116" s="80"/>
      <c r="JM116" s="80"/>
      <c r="JO116" s="80"/>
      <c r="JQ116" s="80"/>
      <c r="JS116" s="80"/>
      <c r="JU116" s="80"/>
      <c r="JW116" s="80"/>
      <c r="JY116" s="80"/>
      <c r="KA116" s="80"/>
      <c r="KC116" s="80"/>
    </row>
    <row r="117" spans="1:289" x14ac:dyDescent="0.25">
      <c r="A117" s="3"/>
      <c r="B117" s="10" t="s">
        <v>72</v>
      </c>
      <c r="C117" s="41" t="s">
        <v>94</v>
      </c>
      <c r="E117" s="41"/>
      <c r="F117" s="41"/>
      <c r="G117" s="41"/>
      <c r="I117" s="87"/>
      <c r="J117" s="10"/>
      <c r="K117" s="80"/>
      <c r="L117" s="10"/>
      <c r="M117" s="80"/>
      <c r="O117" s="87"/>
      <c r="P117" s="10"/>
      <c r="Q117" s="80"/>
      <c r="R117" s="10"/>
      <c r="S117" s="80"/>
      <c r="U117" s="87"/>
      <c r="V117" s="10"/>
      <c r="W117" s="80"/>
      <c r="X117" s="10"/>
      <c r="Y117" s="80"/>
      <c r="AA117" s="87"/>
      <c r="AB117" s="10"/>
      <c r="AC117" s="80"/>
      <c r="AD117" s="10"/>
      <c r="AE117" s="80"/>
      <c r="AG117" s="87"/>
      <c r="AH117" s="10"/>
      <c r="AI117" s="80"/>
      <c r="AJ117" s="10"/>
      <c r="AK117" s="80"/>
      <c r="AM117" s="87"/>
      <c r="AN117" s="10"/>
      <c r="AO117" s="80"/>
      <c r="AP117" s="10"/>
      <c r="AQ117" s="80"/>
      <c r="AS117" s="87"/>
      <c r="AT117" s="10"/>
      <c r="AU117" s="80"/>
      <c r="AV117" s="10"/>
      <c r="AW117" s="80"/>
      <c r="AY117" s="87"/>
      <c r="AZ117" s="10"/>
      <c r="BA117" s="80"/>
      <c r="BB117" s="10"/>
      <c r="BC117" s="80"/>
      <c r="BE117" s="87"/>
      <c r="BF117" s="10"/>
      <c r="BG117" s="80"/>
      <c r="BH117" s="10"/>
      <c r="BI117" s="80"/>
      <c r="BK117" s="87"/>
      <c r="BL117" s="10"/>
      <c r="BM117" s="80"/>
      <c r="BN117" s="10"/>
      <c r="BO117" s="80"/>
      <c r="BQ117" s="87"/>
      <c r="BR117" s="10"/>
      <c r="BS117" s="80"/>
      <c r="BT117" s="10"/>
      <c r="BU117" s="80"/>
      <c r="BW117" s="87"/>
      <c r="BX117" s="10"/>
      <c r="BY117" s="80"/>
      <c r="BZ117" s="10"/>
      <c r="CA117" s="80"/>
      <c r="CC117" s="87"/>
      <c r="CD117" s="10"/>
      <c r="CE117" s="80"/>
      <c r="CF117" s="10"/>
      <c r="CG117" s="80"/>
      <c r="CI117" s="87"/>
      <c r="CJ117" s="10"/>
      <c r="CK117" s="80"/>
      <c r="CL117" s="10"/>
      <c r="CM117" s="80"/>
      <c r="CO117" s="87"/>
      <c r="CP117" s="10"/>
      <c r="CQ117" s="80"/>
      <c r="CR117" s="10"/>
      <c r="CS117" s="80"/>
      <c r="CU117" s="87"/>
      <c r="CV117" s="10"/>
      <c r="CW117" s="80"/>
      <c r="CX117" s="10"/>
      <c r="CY117" s="80"/>
      <c r="DA117" s="87"/>
      <c r="DB117" s="10"/>
      <c r="DC117" s="80"/>
      <c r="DD117" s="10"/>
      <c r="DE117" s="80"/>
      <c r="DG117" s="87"/>
      <c r="DH117" s="10"/>
      <c r="DI117" s="80"/>
      <c r="DJ117" s="10"/>
      <c r="DK117" s="80"/>
      <c r="DM117" s="87"/>
      <c r="DN117" s="10"/>
      <c r="DO117" s="80"/>
      <c r="DP117" s="10"/>
      <c r="DQ117" s="80"/>
      <c r="DS117" s="87"/>
      <c r="DT117" s="10"/>
      <c r="DU117" s="80"/>
      <c r="DV117" s="10"/>
      <c r="DW117" s="80"/>
      <c r="DY117" s="87"/>
      <c r="DZ117" s="10"/>
      <c r="EA117" s="80"/>
      <c r="EB117" s="10"/>
      <c r="EC117" s="80"/>
      <c r="EE117" s="87"/>
      <c r="EF117" s="10"/>
      <c r="EG117" s="80"/>
      <c r="EH117" s="10"/>
      <c r="EI117" s="80"/>
      <c r="EK117" s="87"/>
      <c r="EL117" s="10"/>
      <c r="EM117" s="80"/>
      <c r="EN117" s="10"/>
      <c r="EO117" s="80"/>
      <c r="EQ117" s="87"/>
      <c r="ER117" s="10"/>
      <c r="ES117" s="80"/>
      <c r="ET117" s="10"/>
      <c r="EU117" s="80"/>
      <c r="EW117" s="87"/>
      <c r="EX117" s="10"/>
      <c r="EY117" s="80"/>
      <c r="EZ117" s="10"/>
      <c r="FA117" s="80"/>
      <c r="FC117" s="87"/>
      <c r="FD117" s="10"/>
      <c r="FE117" s="80"/>
      <c r="FF117" s="10"/>
      <c r="FG117" s="80"/>
      <c r="FI117" s="87"/>
      <c r="FJ117" s="10"/>
      <c r="FK117" s="80"/>
      <c r="FL117" s="10"/>
      <c r="FM117" s="80"/>
      <c r="FO117" s="87"/>
      <c r="FP117" s="10"/>
      <c r="FQ117" s="80"/>
      <c r="FR117" s="10"/>
      <c r="FS117" s="80"/>
      <c r="FU117" s="87"/>
      <c r="FV117" s="10"/>
      <c r="FW117" s="80"/>
      <c r="FX117" s="10"/>
      <c r="FY117" s="80"/>
      <c r="GA117" s="87"/>
      <c r="GB117" s="10"/>
      <c r="GC117" s="80"/>
      <c r="GD117" s="10"/>
      <c r="GE117" s="80"/>
      <c r="GG117" s="87"/>
      <c r="GH117" s="10"/>
      <c r="GI117" s="80"/>
      <c r="GJ117" s="10"/>
      <c r="GK117" s="80"/>
      <c r="GM117" s="87"/>
      <c r="GN117" s="10"/>
      <c r="GO117" s="80"/>
      <c r="GP117" s="10"/>
      <c r="GQ117" s="80"/>
      <c r="GR117" s="41"/>
      <c r="GS117" s="87"/>
      <c r="GT117" s="10"/>
      <c r="GU117" s="80"/>
      <c r="GV117" s="10"/>
      <c r="GW117" s="80"/>
      <c r="GX117" s="41"/>
      <c r="GY117" s="80"/>
      <c r="GZ117" s="10"/>
      <c r="HA117" s="80"/>
      <c r="HB117" s="10"/>
      <c r="HC117" s="80"/>
      <c r="HD117" s="41"/>
      <c r="HE117" s="80"/>
      <c r="HF117" s="10"/>
      <c r="HG117" s="80"/>
      <c r="HH117" s="10"/>
      <c r="HI117" s="80"/>
      <c r="HJ117" s="41"/>
      <c r="HK117" s="80"/>
      <c r="HL117" s="10"/>
      <c r="HM117" s="80"/>
      <c r="HN117" s="10"/>
      <c r="HO117" s="80"/>
      <c r="HQ117" s="80"/>
      <c r="HR117" s="10"/>
      <c r="HS117" s="80"/>
      <c r="HT117" s="10"/>
      <c r="HU117" s="80"/>
      <c r="HW117" s="80"/>
      <c r="HY117" s="80"/>
      <c r="IA117" s="80"/>
      <c r="IB117" s="41"/>
      <c r="IC117" s="80"/>
      <c r="IE117" s="80"/>
      <c r="IG117" s="80"/>
      <c r="IH117" s="41"/>
      <c r="II117" s="80"/>
      <c r="IK117" s="80"/>
      <c r="IM117" s="80"/>
      <c r="IO117" s="80"/>
      <c r="IQ117" s="80"/>
      <c r="IS117" s="80"/>
      <c r="IU117" s="80"/>
      <c r="IW117" s="80"/>
      <c r="IY117" s="80"/>
      <c r="JA117" s="80"/>
      <c r="JC117" s="80"/>
      <c r="JE117" s="80"/>
      <c r="JG117" s="80"/>
      <c r="JI117" s="80"/>
      <c r="JK117" s="80"/>
      <c r="JM117" s="80"/>
      <c r="JO117" s="80"/>
      <c r="JQ117" s="80"/>
      <c r="JS117" s="80"/>
      <c r="JU117" s="80"/>
      <c r="JW117" s="80"/>
      <c r="JY117" s="80"/>
      <c r="KA117" s="80"/>
      <c r="KC117" s="80"/>
    </row>
    <row r="118" spans="1:289" x14ac:dyDescent="0.25">
      <c r="A118" s="3" t="s">
        <v>86</v>
      </c>
      <c r="B118" s="10" t="s">
        <v>69</v>
      </c>
      <c r="C118" s="8" t="s">
        <v>89</v>
      </c>
      <c r="E118" s="8"/>
      <c r="F118" s="8"/>
      <c r="G118" s="8"/>
      <c r="I118" s="97"/>
      <c r="J118" s="10"/>
      <c r="K118" s="80"/>
      <c r="L118" s="10"/>
      <c r="M118" s="80"/>
      <c r="O118" s="97"/>
      <c r="P118" s="10"/>
      <c r="Q118" s="80"/>
      <c r="R118" s="10"/>
      <c r="S118" s="80"/>
      <c r="U118" s="97"/>
      <c r="V118" s="10"/>
      <c r="W118" s="80"/>
      <c r="X118" s="10"/>
      <c r="Y118" s="80"/>
      <c r="AA118" s="97"/>
      <c r="AB118" s="10"/>
      <c r="AC118" s="80"/>
      <c r="AD118" s="10"/>
      <c r="AE118" s="80"/>
      <c r="AG118" s="97"/>
      <c r="AH118" s="10"/>
      <c r="AI118" s="80"/>
      <c r="AJ118" s="10"/>
      <c r="AK118" s="80"/>
      <c r="AM118" s="97"/>
      <c r="AN118" s="10"/>
      <c r="AO118" s="80"/>
      <c r="AP118" s="10"/>
      <c r="AQ118" s="80"/>
      <c r="AS118" s="97"/>
      <c r="AT118" s="10"/>
      <c r="AU118" s="80"/>
      <c r="AV118" s="10"/>
      <c r="AW118" s="80"/>
      <c r="AY118" s="97"/>
      <c r="AZ118" s="10"/>
      <c r="BA118" s="80"/>
      <c r="BB118" s="10"/>
      <c r="BC118" s="80"/>
      <c r="BE118" s="97"/>
      <c r="BF118" s="10"/>
      <c r="BG118" s="80"/>
      <c r="BH118" s="10"/>
      <c r="BI118" s="80"/>
      <c r="BK118" s="97"/>
      <c r="BL118" s="10"/>
      <c r="BM118" s="80"/>
      <c r="BN118" s="10"/>
      <c r="BO118" s="80"/>
      <c r="BQ118" s="97"/>
      <c r="BR118" s="10"/>
      <c r="BS118" s="80"/>
      <c r="BT118" s="10"/>
      <c r="BU118" s="80"/>
      <c r="BW118" s="97"/>
      <c r="BX118" s="10"/>
      <c r="BY118" s="80"/>
      <c r="BZ118" s="10"/>
      <c r="CA118" s="80"/>
      <c r="CC118" s="97"/>
      <c r="CD118" s="10"/>
      <c r="CE118" s="80"/>
      <c r="CF118" s="10"/>
      <c r="CG118" s="80"/>
      <c r="CI118" s="97"/>
      <c r="CJ118" s="10"/>
      <c r="CK118" s="80"/>
      <c r="CL118" s="10"/>
      <c r="CM118" s="80"/>
      <c r="CO118" s="97"/>
      <c r="CP118" s="10"/>
      <c r="CQ118" s="80"/>
      <c r="CR118" s="10"/>
      <c r="CS118" s="80"/>
      <c r="CU118" s="97"/>
      <c r="CV118" s="10"/>
      <c r="CW118" s="80"/>
      <c r="CX118" s="10"/>
      <c r="CY118" s="80"/>
      <c r="DA118" s="97"/>
      <c r="DB118" s="10"/>
      <c r="DC118" s="80"/>
      <c r="DD118" s="10"/>
      <c r="DE118" s="80"/>
      <c r="DG118" s="97"/>
      <c r="DH118" s="10"/>
      <c r="DI118" s="80"/>
      <c r="DJ118" s="10"/>
      <c r="DK118" s="80"/>
      <c r="DM118" s="97"/>
      <c r="DN118" s="10"/>
      <c r="DO118" s="80"/>
      <c r="DP118" s="10"/>
      <c r="DQ118" s="80"/>
      <c r="DS118" s="97"/>
      <c r="DT118" s="10"/>
      <c r="DU118" s="80"/>
      <c r="DV118" s="10"/>
      <c r="DW118" s="80"/>
      <c r="DY118" s="97"/>
      <c r="DZ118" s="10"/>
      <c r="EA118" s="80"/>
      <c r="EB118" s="10"/>
      <c r="EC118" s="80"/>
      <c r="EE118" s="97"/>
      <c r="EF118" s="10"/>
      <c r="EG118" s="80"/>
      <c r="EH118" s="10"/>
      <c r="EI118" s="80"/>
      <c r="EK118" s="97"/>
      <c r="EL118" s="10"/>
      <c r="EM118" s="80"/>
      <c r="EN118" s="10"/>
      <c r="EO118" s="80"/>
      <c r="EQ118" s="97"/>
      <c r="ER118" s="10"/>
      <c r="ES118" s="80"/>
      <c r="ET118" s="10"/>
      <c r="EU118" s="80"/>
      <c r="EW118" s="97"/>
      <c r="EX118" s="10"/>
      <c r="EY118" s="80"/>
      <c r="EZ118" s="10"/>
      <c r="FA118" s="80"/>
      <c r="FC118" s="97"/>
      <c r="FD118" s="10"/>
      <c r="FE118" s="80"/>
      <c r="FF118" s="10"/>
      <c r="FG118" s="80"/>
      <c r="FI118" s="97"/>
      <c r="FJ118" s="10"/>
      <c r="FK118" s="80"/>
      <c r="FL118" s="10"/>
      <c r="FM118" s="80"/>
      <c r="FO118" s="97"/>
      <c r="FP118" s="10"/>
      <c r="FQ118" s="80"/>
      <c r="FR118" s="10"/>
      <c r="FS118" s="80"/>
      <c r="FU118" s="97"/>
      <c r="FV118" s="10"/>
      <c r="FW118" s="80"/>
      <c r="FX118" s="10"/>
      <c r="FY118" s="80"/>
      <c r="GA118" s="97"/>
      <c r="GB118" s="10"/>
      <c r="GC118" s="80"/>
      <c r="GD118" s="10"/>
      <c r="GE118" s="80"/>
      <c r="GG118" s="97"/>
      <c r="GH118" s="10"/>
      <c r="GI118" s="80"/>
      <c r="GJ118" s="10"/>
      <c r="GK118" s="80"/>
      <c r="GM118" s="97"/>
      <c r="GN118" s="10"/>
      <c r="GO118" s="80"/>
      <c r="GP118" s="10"/>
      <c r="GQ118" s="80"/>
      <c r="GR118" s="8"/>
      <c r="GS118" s="97"/>
      <c r="GT118" s="10"/>
      <c r="GU118" s="80"/>
      <c r="GV118" s="10"/>
      <c r="GW118" s="80"/>
      <c r="GX118" s="8"/>
      <c r="GY118" s="80"/>
      <c r="GZ118" s="10"/>
      <c r="HA118" s="80"/>
      <c r="HB118" s="10"/>
      <c r="HC118" s="80"/>
      <c r="HD118" s="8"/>
      <c r="HE118" s="80"/>
      <c r="HF118" s="10"/>
      <c r="HG118" s="80"/>
      <c r="HH118" s="10"/>
      <c r="HI118" s="80"/>
      <c r="HJ118" s="8"/>
      <c r="HK118" s="80"/>
      <c r="HL118" s="10"/>
      <c r="HM118" s="80"/>
      <c r="HN118" s="10"/>
      <c r="HO118" s="80"/>
      <c r="HQ118" s="80"/>
      <c r="HR118" s="10"/>
      <c r="HS118" s="80"/>
      <c r="HT118" s="10"/>
      <c r="HU118" s="80"/>
      <c r="HW118" s="80"/>
      <c r="HY118" s="80"/>
      <c r="IA118" s="80"/>
      <c r="IB118" s="8"/>
      <c r="IC118" s="80"/>
      <c r="IE118" s="80"/>
      <c r="IG118" s="80"/>
      <c r="IH118" s="8"/>
      <c r="II118" s="80"/>
      <c r="IK118" s="80"/>
      <c r="IM118" s="80"/>
      <c r="IO118" s="80"/>
      <c r="IQ118" s="80"/>
      <c r="IS118" s="80"/>
      <c r="IU118" s="80"/>
      <c r="IW118" s="80"/>
      <c r="IY118" s="80"/>
      <c r="JA118" s="80"/>
      <c r="JC118" s="80"/>
      <c r="JE118" s="80"/>
      <c r="JG118" s="80"/>
      <c r="JI118" s="80"/>
      <c r="JK118" s="80"/>
      <c r="JM118" s="80"/>
      <c r="JO118" s="80"/>
      <c r="JQ118" s="80"/>
      <c r="JS118" s="80"/>
      <c r="JU118" s="80"/>
      <c r="JW118" s="80"/>
      <c r="JY118" s="80"/>
      <c r="KA118" s="80"/>
      <c r="KC118" s="80"/>
    </row>
    <row r="119" spans="1:289" x14ac:dyDescent="0.25">
      <c r="A119" s="3"/>
      <c r="B119" s="10" t="s">
        <v>72</v>
      </c>
      <c r="C119" s="41" t="s">
        <v>90</v>
      </c>
      <c r="E119" s="41"/>
      <c r="F119" s="41"/>
      <c r="G119" s="41"/>
      <c r="I119" s="87"/>
      <c r="J119" s="10"/>
      <c r="K119" s="80"/>
      <c r="L119" s="10"/>
      <c r="M119" s="80"/>
      <c r="O119" s="87"/>
      <c r="P119" s="10"/>
      <c r="Q119" s="80"/>
      <c r="R119" s="10"/>
      <c r="S119" s="80"/>
      <c r="U119" s="87"/>
      <c r="V119" s="10"/>
      <c r="W119" s="80"/>
      <c r="X119" s="10"/>
      <c r="Y119" s="80"/>
      <c r="AA119" s="87"/>
      <c r="AB119" s="10"/>
      <c r="AC119" s="80"/>
      <c r="AD119" s="10"/>
      <c r="AE119" s="80"/>
      <c r="AG119" s="87"/>
      <c r="AH119" s="10"/>
      <c r="AI119" s="80"/>
      <c r="AJ119" s="10"/>
      <c r="AK119" s="80"/>
      <c r="AM119" s="87"/>
      <c r="AN119" s="10"/>
      <c r="AO119" s="80"/>
      <c r="AP119" s="10"/>
      <c r="AQ119" s="80"/>
      <c r="AS119" s="87"/>
      <c r="AT119" s="10"/>
      <c r="AU119" s="80"/>
      <c r="AV119" s="10"/>
      <c r="AW119" s="80"/>
      <c r="AY119" s="87"/>
      <c r="AZ119" s="10"/>
      <c r="BA119" s="80"/>
      <c r="BB119" s="10"/>
      <c r="BC119" s="80"/>
      <c r="BE119" s="87"/>
      <c r="BF119" s="10"/>
      <c r="BG119" s="80"/>
      <c r="BH119" s="10"/>
      <c r="BI119" s="80"/>
      <c r="BK119" s="87"/>
      <c r="BL119" s="10"/>
      <c r="BM119" s="80"/>
      <c r="BN119" s="10"/>
      <c r="BO119" s="80"/>
      <c r="BQ119" s="87"/>
      <c r="BR119" s="10"/>
      <c r="BS119" s="80"/>
      <c r="BT119" s="10"/>
      <c r="BU119" s="80"/>
      <c r="BW119" s="87"/>
      <c r="BX119" s="10"/>
      <c r="BY119" s="80"/>
      <c r="BZ119" s="10"/>
      <c r="CA119" s="80"/>
      <c r="CC119" s="87"/>
      <c r="CD119" s="10"/>
      <c r="CE119" s="80"/>
      <c r="CF119" s="10"/>
      <c r="CG119" s="80"/>
      <c r="CI119" s="87"/>
      <c r="CJ119" s="10"/>
      <c r="CK119" s="80"/>
      <c r="CL119" s="10"/>
      <c r="CM119" s="80"/>
      <c r="CO119" s="87"/>
      <c r="CP119" s="10"/>
      <c r="CQ119" s="80"/>
      <c r="CR119" s="10"/>
      <c r="CS119" s="80"/>
      <c r="CU119" s="87"/>
      <c r="CV119" s="10"/>
      <c r="CW119" s="80"/>
      <c r="CX119" s="10"/>
      <c r="CY119" s="80"/>
      <c r="DA119" s="87"/>
      <c r="DB119" s="10"/>
      <c r="DC119" s="80"/>
      <c r="DD119" s="10"/>
      <c r="DE119" s="80"/>
      <c r="DG119" s="87"/>
      <c r="DH119" s="10"/>
      <c r="DI119" s="80"/>
      <c r="DJ119" s="10"/>
      <c r="DK119" s="80"/>
      <c r="DM119" s="87"/>
      <c r="DN119" s="10"/>
      <c r="DO119" s="80"/>
      <c r="DP119" s="10"/>
      <c r="DQ119" s="80"/>
      <c r="DS119" s="87"/>
      <c r="DT119" s="10"/>
      <c r="DU119" s="80"/>
      <c r="DV119" s="10"/>
      <c r="DW119" s="80"/>
      <c r="DY119" s="87"/>
      <c r="DZ119" s="10"/>
      <c r="EA119" s="80"/>
      <c r="EB119" s="10"/>
      <c r="EC119" s="80"/>
      <c r="EE119" s="87"/>
      <c r="EF119" s="10"/>
      <c r="EG119" s="80"/>
      <c r="EH119" s="10"/>
      <c r="EI119" s="80"/>
      <c r="EK119" s="87"/>
      <c r="EL119" s="10"/>
      <c r="EM119" s="80"/>
      <c r="EN119" s="10"/>
      <c r="EO119" s="80"/>
      <c r="EQ119" s="87"/>
      <c r="ER119" s="10"/>
      <c r="ES119" s="80"/>
      <c r="ET119" s="10"/>
      <c r="EU119" s="80"/>
      <c r="EW119" s="87"/>
      <c r="EX119" s="10"/>
      <c r="EY119" s="80"/>
      <c r="EZ119" s="10"/>
      <c r="FA119" s="80"/>
      <c r="FC119" s="87"/>
      <c r="FD119" s="10"/>
      <c r="FE119" s="80"/>
      <c r="FF119" s="10"/>
      <c r="FG119" s="80"/>
      <c r="FI119" s="87"/>
      <c r="FJ119" s="10"/>
      <c r="FK119" s="80"/>
      <c r="FL119" s="10"/>
      <c r="FM119" s="80"/>
      <c r="FO119" s="87"/>
      <c r="FP119" s="10"/>
      <c r="FQ119" s="80"/>
      <c r="FR119" s="10"/>
      <c r="FS119" s="80"/>
      <c r="FU119" s="87"/>
      <c r="FV119" s="10"/>
      <c r="FW119" s="80"/>
      <c r="FX119" s="10"/>
      <c r="FY119" s="80"/>
      <c r="GA119" s="87"/>
      <c r="GB119" s="10"/>
      <c r="GC119" s="80"/>
      <c r="GD119" s="10"/>
      <c r="GE119" s="80"/>
      <c r="GG119" s="87"/>
      <c r="GH119" s="10"/>
      <c r="GI119" s="80"/>
      <c r="GJ119" s="10"/>
      <c r="GK119" s="80"/>
      <c r="GM119" s="87"/>
      <c r="GN119" s="10"/>
      <c r="GO119" s="80"/>
      <c r="GP119" s="10"/>
      <c r="GQ119" s="80"/>
      <c r="GR119" s="41"/>
      <c r="GS119" s="87"/>
      <c r="GT119" s="10"/>
      <c r="GU119" s="80"/>
      <c r="GV119" s="10"/>
      <c r="GW119" s="80"/>
      <c r="GX119" s="41"/>
      <c r="GY119" s="80"/>
      <c r="GZ119" s="10"/>
      <c r="HA119" s="80"/>
      <c r="HB119" s="10"/>
      <c r="HC119" s="80"/>
      <c r="HD119" s="41"/>
      <c r="HE119" s="80"/>
      <c r="HF119" s="10"/>
      <c r="HG119" s="80"/>
      <c r="HH119" s="10"/>
      <c r="HI119" s="80"/>
      <c r="HJ119" s="41"/>
      <c r="HK119" s="80"/>
      <c r="HL119" s="10"/>
      <c r="HM119" s="80"/>
      <c r="HN119" s="10"/>
      <c r="HO119" s="80"/>
      <c r="HQ119" s="80"/>
      <c r="HR119" s="10"/>
      <c r="HS119" s="80"/>
      <c r="HT119" s="10"/>
      <c r="HU119" s="80"/>
      <c r="HW119" s="80"/>
      <c r="HY119" s="80"/>
      <c r="IA119" s="80"/>
      <c r="IB119" s="41"/>
      <c r="IC119" s="80"/>
      <c r="IE119" s="80"/>
      <c r="IG119" s="80"/>
      <c r="IH119" s="41"/>
      <c r="II119" s="80"/>
      <c r="IK119" s="80"/>
      <c r="IM119" s="80"/>
      <c r="IO119" s="80"/>
      <c r="IQ119" s="80"/>
      <c r="IS119" s="80"/>
      <c r="IU119" s="80"/>
      <c r="IW119" s="80"/>
      <c r="IY119" s="80"/>
      <c r="JA119" s="80"/>
      <c r="JC119" s="80"/>
      <c r="JE119" s="80"/>
      <c r="JG119" s="80"/>
      <c r="JI119" s="80"/>
      <c r="JK119" s="80"/>
      <c r="JM119" s="80"/>
      <c r="JO119" s="80"/>
      <c r="JQ119" s="80"/>
      <c r="JS119" s="80"/>
      <c r="JU119" s="80"/>
      <c r="JW119" s="80"/>
      <c r="JY119" s="80"/>
      <c r="KA119" s="80"/>
      <c r="KC119" s="80"/>
    </row>
    <row r="120" spans="1:289" s="6" customFormat="1" x14ac:dyDescent="0.25">
      <c r="A120" s="3" t="s">
        <v>36</v>
      </c>
      <c r="B120" s="10" t="s">
        <v>69</v>
      </c>
      <c r="C120" s="8" t="s">
        <v>88</v>
      </c>
      <c r="E120" s="8"/>
      <c r="F120" s="8"/>
      <c r="G120" s="8"/>
      <c r="I120" s="97"/>
      <c r="J120" s="10"/>
      <c r="K120" s="80"/>
      <c r="L120" s="10"/>
      <c r="M120" s="80"/>
      <c r="O120" s="97"/>
      <c r="P120" s="10"/>
      <c r="Q120" s="80"/>
      <c r="R120" s="10"/>
      <c r="S120" s="80"/>
      <c r="U120" s="97"/>
      <c r="V120" s="10"/>
      <c r="W120" s="80"/>
      <c r="X120" s="10"/>
      <c r="Y120" s="80"/>
      <c r="AA120" s="97"/>
      <c r="AB120" s="10"/>
      <c r="AC120" s="80"/>
      <c r="AD120" s="10"/>
      <c r="AE120" s="80"/>
      <c r="AG120" s="97"/>
      <c r="AH120" s="10"/>
      <c r="AI120" s="80"/>
      <c r="AJ120" s="10"/>
      <c r="AK120" s="80"/>
      <c r="AM120" s="97"/>
      <c r="AN120" s="10"/>
      <c r="AO120" s="80"/>
      <c r="AP120" s="10"/>
      <c r="AQ120" s="80"/>
      <c r="AS120" s="97"/>
      <c r="AT120" s="10"/>
      <c r="AU120" s="80"/>
      <c r="AV120" s="10"/>
      <c r="AW120" s="80"/>
      <c r="AY120" s="97"/>
      <c r="AZ120" s="10"/>
      <c r="BA120" s="80"/>
      <c r="BB120" s="10"/>
      <c r="BC120" s="80"/>
      <c r="BE120" s="97"/>
      <c r="BF120" s="10"/>
      <c r="BG120" s="80"/>
      <c r="BH120" s="10"/>
      <c r="BI120" s="80"/>
      <c r="BK120" s="97"/>
      <c r="BL120" s="10"/>
      <c r="BM120" s="80"/>
      <c r="BN120" s="10"/>
      <c r="BO120" s="80"/>
      <c r="BQ120" s="97"/>
      <c r="BR120" s="10"/>
      <c r="BS120" s="80"/>
      <c r="BT120" s="10"/>
      <c r="BU120" s="80"/>
      <c r="BW120" s="97"/>
      <c r="BX120" s="10"/>
      <c r="BY120" s="80"/>
      <c r="BZ120" s="10"/>
      <c r="CA120" s="80"/>
      <c r="CC120" s="97"/>
      <c r="CD120" s="10"/>
      <c r="CE120" s="80"/>
      <c r="CF120" s="10"/>
      <c r="CG120" s="80"/>
      <c r="CI120" s="97"/>
      <c r="CJ120" s="10"/>
      <c r="CK120" s="80"/>
      <c r="CL120" s="10"/>
      <c r="CM120" s="80"/>
      <c r="CO120" s="97"/>
      <c r="CP120" s="10"/>
      <c r="CQ120" s="80"/>
      <c r="CR120" s="10"/>
      <c r="CS120" s="80"/>
      <c r="CU120" s="97"/>
      <c r="CV120" s="10"/>
      <c r="CW120" s="80"/>
      <c r="CX120" s="10"/>
      <c r="CY120" s="80"/>
      <c r="DA120" s="97"/>
      <c r="DB120" s="10"/>
      <c r="DC120" s="80"/>
      <c r="DD120" s="10"/>
      <c r="DE120" s="80"/>
      <c r="DG120" s="97"/>
      <c r="DH120" s="10"/>
      <c r="DI120" s="80"/>
      <c r="DJ120" s="10"/>
      <c r="DK120" s="80"/>
      <c r="DM120" s="97"/>
      <c r="DN120" s="10"/>
      <c r="DO120" s="80"/>
      <c r="DP120" s="10"/>
      <c r="DQ120" s="80"/>
      <c r="DS120" s="97"/>
      <c r="DT120" s="10"/>
      <c r="DU120" s="80"/>
      <c r="DV120" s="10"/>
      <c r="DW120" s="80"/>
      <c r="DY120" s="97"/>
      <c r="DZ120" s="10"/>
      <c r="EA120" s="80"/>
      <c r="EB120" s="10"/>
      <c r="EC120" s="80"/>
      <c r="EE120" s="97"/>
      <c r="EF120" s="10"/>
      <c r="EG120" s="80"/>
      <c r="EH120" s="10"/>
      <c r="EI120" s="80"/>
      <c r="EK120" s="97"/>
      <c r="EL120" s="10"/>
      <c r="EM120" s="80"/>
      <c r="EN120" s="10"/>
      <c r="EO120" s="80"/>
      <c r="EQ120" s="97"/>
      <c r="ER120" s="10"/>
      <c r="ES120" s="80"/>
      <c r="ET120" s="10"/>
      <c r="EU120" s="80"/>
      <c r="EW120" s="97"/>
      <c r="EX120" s="10"/>
      <c r="EY120" s="80"/>
      <c r="EZ120" s="10"/>
      <c r="FA120" s="80"/>
      <c r="FC120" s="97"/>
      <c r="FD120" s="10"/>
      <c r="FE120" s="80"/>
      <c r="FF120" s="10"/>
      <c r="FG120" s="80"/>
      <c r="FI120" s="97"/>
      <c r="FJ120" s="10"/>
      <c r="FK120" s="80"/>
      <c r="FL120" s="10"/>
      <c r="FM120" s="80"/>
      <c r="FO120" s="97"/>
      <c r="FP120" s="10"/>
      <c r="FQ120" s="80"/>
      <c r="FR120" s="10"/>
      <c r="FS120" s="80"/>
      <c r="FU120" s="97"/>
      <c r="FV120" s="10"/>
      <c r="FW120" s="80"/>
      <c r="FX120" s="10"/>
      <c r="FY120" s="80"/>
      <c r="GA120" s="97"/>
      <c r="GB120" s="10"/>
      <c r="GC120" s="80"/>
      <c r="GD120" s="10"/>
      <c r="GE120" s="80"/>
      <c r="GG120" s="97"/>
      <c r="GH120" s="10"/>
      <c r="GI120" s="80"/>
      <c r="GJ120" s="10"/>
      <c r="GK120" s="80"/>
      <c r="GM120" s="97"/>
      <c r="GN120" s="10"/>
      <c r="GO120" s="80"/>
      <c r="GP120" s="10"/>
      <c r="GQ120" s="80"/>
      <c r="GR120" s="8"/>
      <c r="GS120" s="97"/>
      <c r="GT120" s="10"/>
      <c r="GU120" s="80"/>
      <c r="GV120" s="10"/>
      <c r="GW120" s="80"/>
      <c r="GX120" s="8"/>
      <c r="GY120" s="80"/>
      <c r="GZ120" s="10"/>
      <c r="HA120" s="80"/>
      <c r="HB120" s="10"/>
      <c r="HC120" s="80"/>
      <c r="HD120" s="8"/>
      <c r="HE120" s="80"/>
      <c r="HF120" s="10"/>
      <c r="HG120" s="80"/>
      <c r="HH120" s="10"/>
      <c r="HI120" s="80"/>
      <c r="HJ120" s="8"/>
      <c r="HK120" s="80"/>
      <c r="HL120" s="10"/>
      <c r="HM120" s="80"/>
      <c r="HN120" s="10"/>
      <c r="HO120" s="80"/>
      <c r="HQ120" s="80"/>
      <c r="HR120" s="10"/>
      <c r="HS120" s="80"/>
      <c r="HT120" s="10"/>
      <c r="HU120" s="80"/>
      <c r="HW120" s="80"/>
      <c r="HY120" s="80"/>
      <c r="IA120" s="80"/>
      <c r="IB120" s="8"/>
      <c r="IC120" s="80"/>
      <c r="IE120" s="80"/>
      <c r="IG120" s="80"/>
      <c r="IH120" s="8"/>
      <c r="II120" s="80"/>
      <c r="IK120" s="80"/>
      <c r="IM120" s="80"/>
      <c r="IO120" s="80"/>
      <c r="IQ120" s="80"/>
      <c r="IS120" s="80"/>
      <c r="IU120" s="80"/>
      <c r="IW120" s="80"/>
      <c r="IY120" s="80"/>
      <c r="JA120" s="80"/>
      <c r="JC120" s="80"/>
      <c r="JE120" s="80"/>
      <c r="JG120" s="80"/>
      <c r="JI120" s="80"/>
      <c r="JK120" s="80"/>
      <c r="JM120" s="80"/>
      <c r="JO120" s="80"/>
      <c r="JQ120" s="80"/>
      <c r="JS120" s="80"/>
      <c r="JT120" s="3"/>
      <c r="JU120" s="80"/>
      <c r="JV120" s="3"/>
      <c r="JW120" s="80"/>
      <c r="JY120" s="80"/>
      <c r="KA120" s="80"/>
      <c r="KC120" s="80"/>
    </row>
    <row r="121" spans="1:289" x14ac:dyDescent="0.25">
      <c r="A121" s="3"/>
      <c r="B121" s="10" t="s">
        <v>72</v>
      </c>
      <c r="C121" s="41" t="s">
        <v>87</v>
      </c>
      <c r="E121" s="41"/>
      <c r="F121" s="41"/>
      <c r="G121" s="41"/>
      <c r="I121" s="87"/>
      <c r="J121" s="10"/>
      <c r="K121" s="80"/>
      <c r="L121" s="10"/>
      <c r="M121" s="80"/>
      <c r="O121" s="87"/>
      <c r="P121" s="10"/>
      <c r="Q121" s="80"/>
      <c r="R121" s="10"/>
      <c r="S121" s="80"/>
      <c r="U121" s="87"/>
      <c r="V121" s="10"/>
      <c r="W121" s="80"/>
      <c r="X121" s="10"/>
      <c r="Y121" s="80"/>
      <c r="AA121" s="87"/>
      <c r="AB121" s="10"/>
      <c r="AC121" s="80"/>
      <c r="AD121" s="10"/>
      <c r="AE121" s="80"/>
      <c r="AG121" s="87"/>
      <c r="AH121" s="10"/>
      <c r="AI121" s="80"/>
      <c r="AJ121" s="10"/>
      <c r="AK121" s="80"/>
      <c r="AM121" s="87"/>
      <c r="AN121" s="10"/>
      <c r="AO121" s="80"/>
      <c r="AP121" s="10"/>
      <c r="AQ121" s="80"/>
      <c r="AS121" s="87"/>
      <c r="AT121" s="10"/>
      <c r="AU121" s="80"/>
      <c r="AV121" s="10"/>
      <c r="AW121" s="80"/>
      <c r="AY121" s="87"/>
      <c r="AZ121" s="10"/>
      <c r="BA121" s="80"/>
      <c r="BB121" s="10"/>
      <c r="BC121" s="80"/>
      <c r="BE121" s="87"/>
      <c r="BF121" s="10"/>
      <c r="BG121" s="80"/>
      <c r="BH121" s="10"/>
      <c r="BI121" s="80"/>
      <c r="BK121" s="87"/>
      <c r="BL121" s="10"/>
      <c r="BM121" s="80"/>
      <c r="BN121" s="10"/>
      <c r="BO121" s="80"/>
      <c r="BQ121" s="87"/>
      <c r="BR121" s="10"/>
      <c r="BS121" s="80"/>
      <c r="BT121" s="10"/>
      <c r="BU121" s="80"/>
      <c r="BW121" s="87"/>
      <c r="BX121" s="10"/>
      <c r="BY121" s="80"/>
      <c r="BZ121" s="10"/>
      <c r="CA121" s="80"/>
      <c r="CC121" s="87"/>
      <c r="CD121" s="10"/>
      <c r="CE121" s="80"/>
      <c r="CF121" s="10"/>
      <c r="CG121" s="80"/>
      <c r="CI121" s="87"/>
      <c r="CJ121" s="10"/>
      <c r="CK121" s="80"/>
      <c r="CL121" s="10"/>
      <c r="CM121" s="80"/>
      <c r="CO121" s="87"/>
      <c r="CP121" s="10"/>
      <c r="CQ121" s="80"/>
      <c r="CR121" s="10"/>
      <c r="CS121" s="80"/>
      <c r="CU121" s="87"/>
      <c r="CV121" s="10"/>
      <c r="CW121" s="80"/>
      <c r="CX121" s="10"/>
      <c r="CY121" s="80"/>
      <c r="DA121" s="87"/>
      <c r="DB121" s="10"/>
      <c r="DC121" s="80"/>
      <c r="DD121" s="10"/>
      <c r="DE121" s="80"/>
      <c r="DG121" s="87"/>
      <c r="DH121" s="10"/>
      <c r="DI121" s="80"/>
      <c r="DJ121" s="10"/>
      <c r="DK121" s="80"/>
      <c r="DM121" s="87"/>
      <c r="DN121" s="10"/>
      <c r="DO121" s="80"/>
      <c r="DP121" s="10"/>
      <c r="DQ121" s="80"/>
      <c r="DS121" s="87"/>
      <c r="DT121" s="10"/>
      <c r="DU121" s="80"/>
      <c r="DV121" s="10"/>
      <c r="DW121" s="80"/>
      <c r="DY121" s="87"/>
      <c r="DZ121" s="10"/>
      <c r="EA121" s="80"/>
      <c r="EB121" s="10"/>
      <c r="EC121" s="80"/>
      <c r="EE121" s="87"/>
      <c r="EF121" s="10"/>
      <c r="EG121" s="80"/>
      <c r="EH121" s="10"/>
      <c r="EI121" s="80"/>
      <c r="EK121" s="87"/>
      <c r="EL121" s="10"/>
      <c r="EM121" s="80"/>
      <c r="EN121" s="10"/>
      <c r="EO121" s="80"/>
      <c r="EQ121" s="87"/>
      <c r="ER121" s="10"/>
      <c r="ES121" s="80"/>
      <c r="ET121" s="10"/>
      <c r="EU121" s="80"/>
      <c r="EW121" s="87"/>
      <c r="EX121" s="10"/>
      <c r="EY121" s="80"/>
      <c r="EZ121" s="10"/>
      <c r="FA121" s="80"/>
      <c r="FC121" s="87"/>
      <c r="FD121" s="10"/>
      <c r="FE121" s="80"/>
      <c r="FF121" s="10"/>
      <c r="FG121" s="80"/>
      <c r="FI121" s="87"/>
      <c r="FJ121" s="10"/>
      <c r="FK121" s="80"/>
      <c r="FL121" s="10"/>
      <c r="FM121" s="80"/>
      <c r="FO121" s="87"/>
      <c r="FP121" s="10"/>
      <c r="FQ121" s="80"/>
      <c r="FR121" s="10"/>
      <c r="FS121" s="80"/>
      <c r="FU121" s="87"/>
      <c r="FV121" s="10"/>
      <c r="FW121" s="80"/>
      <c r="FX121" s="10"/>
      <c r="FY121" s="80"/>
      <c r="GA121" s="87"/>
      <c r="GB121" s="10"/>
      <c r="GC121" s="80"/>
      <c r="GD121" s="10"/>
      <c r="GE121" s="80"/>
      <c r="GG121" s="87"/>
      <c r="GH121" s="10"/>
      <c r="GI121" s="80"/>
      <c r="GJ121" s="10"/>
      <c r="GK121" s="80"/>
      <c r="GM121" s="87"/>
      <c r="GN121" s="10"/>
      <c r="GO121" s="80"/>
      <c r="GP121" s="10"/>
      <c r="GQ121" s="80"/>
      <c r="GR121" s="41"/>
      <c r="GS121" s="87"/>
      <c r="GT121" s="10"/>
      <c r="GU121" s="80"/>
      <c r="GV121" s="10"/>
      <c r="GW121" s="80"/>
      <c r="GX121" s="41"/>
      <c r="GY121" s="80"/>
      <c r="GZ121" s="10"/>
      <c r="HA121" s="80"/>
      <c r="HB121" s="10"/>
      <c r="HC121" s="80"/>
      <c r="HD121" s="41"/>
      <c r="HE121" s="80"/>
      <c r="HF121" s="10"/>
      <c r="HG121" s="80"/>
      <c r="HH121" s="10"/>
      <c r="HI121" s="80"/>
      <c r="HJ121" s="41"/>
      <c r="HK121" s="80"/>
      <c r="HL121" s="10"/>
      <c r="HM121" s="80"/>
      <c r="HN121" s="10"/>
      <c r="HO121" s="80"/>
      <c r="HQ121" s="80"/>
      <c r="HR121" s="10"/>
      <c r="HS121" s="80"/>
      <c r="HT121" s="10"/>
      <c r="HU121" s="80"/>
      <c r="HW121" s="80"/>
      <c r="HY121" s="80"/>
      <c r="IA121" s="80"/>
      <c r="IB121" s="41"/>
      <c r="IC121" s="80"/>
      <c r="IE121" s="80"/>
      <c r="IG121" s="80"/>
      <c r="IH121" s="41"/>
      <c r="II121" s="80"/>
      <c r="IK121" s="80"/>
      <c r="IM121" s="80"/>
      <c r="IO121" s="80"/>
      <c r="IQ121" s="80"/>
      <c r="IS121" s="80"/>
      <c r="IU121" s="80"/>
      <c r="IW121" s="80"/>
      <c r="IY121" s="80"/>
      <c r="JA121" s="80"/>
      <c r="JC121" s="80"/>
      <c r="JE121" s="80"/>
      <c r="JG121" s="80"/>
      <c r="JI121" s="80"/>
      <c r="JK121" s="80"/>
      <c r="JM121" s="80"/>
      <c r="JO121" s="80"/>
      <c r="JQ121" s="80"/>
      <c r="JS121" s="80"/>
      <c r="JU121" s="80"/>
      <c r="JW121" s="80"/>
      <c r="JY121" s="80"/>
      <c r="KA121" s="80"/>
      <c r="KC121" s="80"/>
    </row>
    <row r="122" spans="1:289" s="10" customFormat="1" x14ac:dyDescent="0.25">
      <c r="A122" s="3" t="s">
        <v>34</v>
      </c>
      <c r="B122" s="10" t="s">
        <v>69</v>
      </c>
      <c r="C122" s="8" t="s">
        <v>76</v>
      </c>
      <c r="E122" s="8"/>
      <c r="F122" s="8"/>
      <c r="G122" s="8"/>
      <c r="I122" s="97"/>
      <c r="K122" s="80"/>
      <c r="M122" s="80"/>
      <c r="O122" s="97"/>
      <c r="Q122" s="80"/>
      <c r="S122" s="80"/>
      <c r="U122" s="97"/>
      <c r="W122" s="80"/>
      <c r="Y122" s="80"/>
      <c r="AA122" s="97"/>
      <c r="AC122" s="80"/>
      <c r="AE122" s="80"/>
      <c r="AG122" s="97"/>
      <c r="AI122" s="80"/>
      <c r="AK122" s="80"/>
      <c r="AM122" s="97"/>
      <c r="AO122" s="80"/>
      <c r="AQ122" s="80"/>
      <c r="AS122" s="97"/>
      <c r="AU122" s="80"/>
      <c r="AW122" s="80"/>
      <c r="AY122" s="97"/>
      <c r="BA122" s="80"/>
      <c r="BC122" s="80"/>
      <c r="BE122" s="97"/>
      <c r="BG122" s="80"/>
      <c r="BI122" s="80"/>
      <c r="BK122" s="97"/>
      <c r="BM122" s="80"/>
      <c r="BO122" s="80"/>
      <c r="BQ122" s="97"/>
      <c r="BS122" s="80"/>
      <c r="BU122" s="80"/>
      <c r="BW122" s="97"/>
      <c r="BY122" s="80"/>
      <c r="CA122" s="80"/>
      <c r="CC122" s="97"/>
      <c r="CE122" s="80"/>
      <c r="CG122" s="80"/>
      <c r="CI122" s="97"/>
      <c r="CK122" s="80"/>
      <c r="CM122" s="80"/>
      <c r="CO122" s="97"/>
      <c r="CQ122" s="80"/>
      <c r="CS122" s="80"/>
      <c r="CU122" s="97"/>
      <c r="CW122" s="80"/>
      <c r="CY122" s="80"/>
      <c r="DA122" s="97"/>
      <c r="DC122" s="80"/>
      <c r="DE122" s="80"/>
      <c r="DG122" s="97"/>
      <c r="DI122" s="80"/>
      <c r="DK122" s="80"/>
      <c r="DM122" s="97"/>
      <c r="DO122" s="80"/>
      <c r="DQ122" s="80"/>
      <c r="DS122" s="97"/>
      <c r="DU122" s="80"/>
      <c r="DW122" s="80"/>
      <c r="DY122" s="97"/>
      <c r="EA122" s="80"/>
      <c r="EC122" s="80"/>
      <c r="EE122" s="97"/>
      <c r="EG122" s="80"/>
      <c r="EI122" s="80"/>
      <c r="EK122" s="97"/>
      <c r="EM122" s="80"/>
      <c r="EO122" s="80"/>
      <c r="EQ122" s="97"/>
      <c r="ES122" s="80"/>
      <c r="EU122" s="80"/>
      <c r="EW122" s="97"/>
      <c r="EY122" s="80"/>
      <c r="FA122" s="80"/>
      <c r="FC122" s="97"/>
      <c r="FE122" s="80"/>
      <c r="FG122" s="80"/>
      <c r="FI122" s="97"/>
      <c r="FK122" s="80"/>
      <c r="FM122" s="80"/>
      <c r="FO122" s="97"/>
      <c r="FQ122" s="80"/>
      <c r="FS122" s="80"/>
      <c r="FU122" s="97"/>
      <c r="FW122" s="80"/>
      <c r="FY122" s="80"/>
      <c r="GA122" s="97"/>
      <c r="GC122" s="80"/>
      <c r="GE122" s="80"/>
      <c r="GG122" s="97"/>
      <c r="GI122" s="80"/>
      <c r="GK122" s="80"/>
      <c r="GM122" s="97"/>
      <c r="GO122" s="80"/>
      <c r="GQ122" s="80"/>
      <c r="GR122" s="8"/>
      <c r="GS122" s="97"/>
      <c r="GU122" s="80"/>
      <c r="GW122" s="80"/>
      <c r="GX122" s="8"/>
      <c r="GY122" s="80"/>
      <c r="HA122" s="80"/>
      <c r="HC122" s="80"/>
      <c r="HD122" s="8"/>
      <c r="HE122" s="80"/>
      <c r="HG122" s="80"/>
      <c r="HI122" s="80"/>
      <c r="HJ122" s="8"/>
      <c r="HK122" s="80"/>
      <c r="HM122" s="80"/>
      <c r="HO122" s="80"/>
      <c r="HQ122" s="80"/>
      <c r="HS122" s="80"/>
      <c r="HU122" s="80"/>
      <c r="HW122" s="80"/>
      <c r="HY122" s="80"/>
      <c r="IA122" s="80"/>
      <c r="IB122" s="8"/>
      <c r="IC122" s="80"/>
      <c r="IE122" s="80"/>
      <c r="IG122" s="80"/>
      <c r="IH122" s="8"/>
      <c r="II122" s="80"/>
      <c r="IK122" s="80"/>
      <c r="IM122" s="80"/>
      <c r="IO122" s="80"/>
      <c r="IQ122" s="80"/>
      <c r="IS122" s="80"/>
      <c r="IU122" s="80"/>
      <c r="IW122" s="80"/>
      <c r="IY122" s="80"/>
      <c r="JA122" s="80"/>
      <c r="JC122" s="80"/>
      <c r="JE122" s="80"/>
      <c r="JG122" s="80"/>
      <c r="JI122" s="80"/>
      <c r="JK122" s="80"/>
      <c r="JM122" s="80"/>
      <c r="JO122" s="80"/>
      <c r="JQ122" s="80"/>
      <c r="JS122" s="80"/>
      <c r="JU122" s="80"/>
      <c r="JW122" s="80"/>
      <c r="JY122" s="80"/>
      <c r="KA122" s="80"/>
      <c r="KC122" s="80"/>
    </row>
    <row r="123" spans="1:289" s="10" customFormat="1" x14ac:dyDescent="0.25">
      <c r="A123" s="3"/>
      <c r="B123" s="10" t="s">
        <v>72</v>
      </c>
      <c r="C123" s="25" t="s">
        <v>40</v>
      </c>
      <c r="E123" s="25"/>
      <c r="F123" s="25"/>
      <c r="G123" s="25"/>
      <c r="I123" s="98"/>
      <c r="K123" s="80"/>
      <c r="M123" s="80"/>
      <c r="O123" s="98"/>
      <c r="Q123" s="80"/>
      <c r="S123" s="80"/>
      <c r="U123" s="98"/>
      <c r="W123" s="80"/>
      <c r="Y123" s="80"/>
      <c r="AA123" s="98"/>
      <c r="AC123" s="80"/>
      <c r="AE123" s="80"/>
      <c r="AG123" s="98"/>
      <c r="AI123" s="80"/>
      <c r="AK123" s="80"/>
      <c r="AM123" s="98"/>
      <c r="AO123" s="80"/>
      <c r="AQ123" s="80"/>
      <c r="AS123" s="98"/>
      <c r="AU123" s="80"/>
      <c r="AW123" s="80"/>
      <c r="AY123" s="98"/>
      <c r="BA123" s="80"/>
      <c r="BC123" s="80"/>
      <c r="BE123" s="98"/>
      <c r="BG123" s="80"/>
      <c r="BI123" s="80"/>
      <c r="BK123" s="98"/>
      <c r="BM123" s="80"/>
      <c r="BO123" s="80"/>
      <c r="BQ123" s="98"/>
      <c r="BS123" s="80"/>
      <c r="BU123" s="80"/>
      <c r="BW123" s="98"/>
      <c r="BY123" s="80"/>
      <c r="CA123" s="80"/>
      <c r="CC123" s="98"/>
      <c r="CE123" s="80"/>
      <c r="CG123" s="80"/>
      <c r="CI123" s="98"/>
      <c r="CK123" s="80"/>
      <c r="CM123" s="80"/>
      <c r="CO123" s="98"/>
      <c r="CQ123" s="80"/>
      <c r="CS123" s="80"/>
      <c r="CU123" s="98"/>
      <c r="CW123" s="80"/>
      <c r="CY123" s="80"/>
      <c r="DA123" s="98"/>
      <c r="DC123" s="80"/>
      <c r="DE123" s="80"/>
      <c r="DG123" s="98"/>
      <c r="DI123" s="80"/>
      <c r="DK123" s="80"/>
      <c r="DM123" s="98"/>
      <c r="DO123" s="80"/>
      <c r="DQ123" s="80"/>
      <c r="DS123" s="98"/>
      <c r="DU123" s="80"/>
      <c r="DW123" s="80"/>
      <c r="DY123" s="98"/>
      <c r="EA123" s="80"/>
      <c r="EC123" s="80"/>
      <c r="EE123" s="98"/>
      <c r="EG123" s="80"/>
      <c r="EI123" s="80"/>
      <c r="EK123" s="98"/>
      <c r="EM123" s="80"/>
      <c r="EO123" s="80"/>
      <c r="EQ123" s="98"/>
      <c r="ES123" s="80"/>
      <c r="EU123" s="80"/>
      <c r="EW123" s="98"/>
      <c r="EY123" s="80"/>
      <c r="FA123" s="80"/>
      <c r="FC123" s="98"/>
      <c r="FE123" s="80"/>
      <c r="FG123" s="80"/>
      <c r="FI123" s="98"/>
      <c r="FK123" s="80"/>
      <c r="FM123" s="80"/>
      <c r="FO123" s="98"/>
      <c r="FQ123" s="80"/>
      <c r="FS123" s="80"/>
      <c r="FU123" s="98"/>
      <c r="FW123" s="80"/>
      <c r="FY123" s="80"/>
      <c r="GA123" s="98"/>
      <c r="GC123" s="80"/>
      <c r="GE123" s="80"/>
      <c r="GG123" s="98"/>
      <c r="GI123" s="80"/>
      <c r="GK123" s="80"/>
      <c r="GM123" s="98"/>
      <c r="GO123" s="80"/>
      <c r="GQ123" s="80"/>
      <c r="GR123" s="25"/>
      <c r="GS123" s="98"/>
      <c r="GU123" s="80"/>
      <c r="GW123" s="80"/>
      <c r="GX123" s="25"/>
      <c r="GY123" s="80"/>
      <c r="HA123" s="80"/>
      <c r="HC123" s="80"/>
      <c r="HD123" s="25"/>
      <c r="HE123" s="80"/>
      <c r="HG123" s="80"/>
      <c r="HI123" s="80"/>
      <c r="HJ123" s="25"/>
      <c r="HK123" s="80"/>
      <c r="HM123" s="80"/>
      <c r="HO123" s="80"/>
      <c r="HQ123" s="80"/>
      <c r="HS123" s="80"/>
      <c r="HU123" s="80"/>
      <c r="HW123" s="80"/>
      <c r="HY123" s="80"/>
      <c r="IA123" s="80"/>
      <c r="IB123" s="25"/>
      <c r="IC123" s="80"/>
      <c r="IE123" s="80"/>
      <c r="IG123" s="80"/>
      <c r="IH123" s="25"/>
      <c r="II123" s="80"/>
      <c r="IK123" s="80"/>
      <c r="IM123" s="80"/>
      <c r="IO123" s="80"/>
      <c r="IQ123" s="80"/>
      <c r="IS123" s="80"/>
      <c r="IU123" s="80"/>
      <c r="IW123" s="80"/>
      <c r="IY123" s="80"/>
      <c r="JA123" s="80"/>
      <c r="JC123" s="80"/>
      <c r="JE123" s="80"/>
      <c r="JG123" s="80"/>
      <c r="JI123" s="80"/>
      <c r="JK123" s="80"/>
      <c r="JM123" s="80"/>
      <c r="JO123" s="80"/>
      <c r="JQ123" s="80"/>
      <c r="JS123" s="80"/>
      <c r="JU123" s="80"/>
      <c r="JW123" s="80"/>
      <c r="JY123" s="80"/>
      <c r="KA123" s="80"/>
      <c r="KC123" s="80"/>
    </row>
    <row r="124" spans="1:289" s="10" customFormat="1" x14ac:dyDescent="0.25">
      <c r="A124" s="3" t="s">
        <v>33</v>
      </c>
      <c r="B124" s="6" t="s">
        <v>69</v>
      </c>
      <c r="C124" s="8" t="s">
        <v>75</v>
      </c>
      <c r="E124" s="8"/>
      <c r="F124" s="8"/>
      <c r="G124" s="8"/>
      <c r="I124" s="97"/>
      <c r="J124" s="6"/>
      <c r="K124" s="85"/>
      <c r="L124" s="6"/>
      <c r="M124" s="85"/>
      <c r="O124" s="97"/>
      <c r="P124" s="6"/>
      <c r="Q124" s="85"/>
      <c r="R124" s="6"/>
      <c r="S124" s="85"/>
      <c r="U124" s="97"/>
      <c r="V124" s="6"/>
      <c r="W124" s="85"/>
      <c r="X124" s="6"/>
      <c r="Y124" s="85"/>
      <c r="AA124" s="97"/>
      <c r="AB124" s="6"/>
      <c r="AC124" s="85"/>
      <c r="AD124" s="6"/>
      <c r="AE124" s="85"/>
      <c r="AG124" s="97"/>
      <c r="AH124" s="6"/>
      <c r="AI124" s="85"/>
      <c r="AJ124" s="6"/>
      <c r="AK124" s="85"/>
      <c r="AM124" s="97"/>
      <c r="AN124" s="6"/>
      <c r="AO124" s="85"/>
      <c r="AP124" s="6"/>
      <c r="AQ124" s="85"/>
      <c r="AS124" s="97"/>
      <c r="AT124" s="6"/>
      <c r="AU124" s="85"/>
      <c r="AV124" s="6"/>
      <c r="AW124" s="85"/>
      <c r="AY124" s="97"/>
      <c r="AZ124" s="6"/>
      <c r="BA124" s="85"/>
      <c r="BB124" s="6"/>
      <c r="BC124" s="85"/>
      <c r="BE124" s="97"/>
      <c r="BF124" s="6"/>
      <c r="BG124" s="85"/>
      <c r="BH124" s="6"/>
      <c r="BI124" s="85"/>
      <c r="BK124" s="97"/>
      <c r="BL124" s="6"/>
      <c r="BM124" s="85"/>
      <c r="BN124" s="6"/>
      <c r="BO124" s="85"/>
      <c r="BQ124" s="97"/>
      <c r="BR124" s="6"/>
      <c r="BS124" s="85"/>
      <c r="BT124" s="6"/>
      <c r="BU124" s="85"/>
      <c r="BW124" s="97"/>
      <c r="BX124" s="6"/>
      <c r="BY124" s="85"/>
      <c r="BZ124" s="6"/>
      <c r="CA124" s="85"/>
      <c r="CC124" s="97"/>
      <c r="CD124" s="6"/>
      <c r="CE124" s="85"/>
      <c r="CF124" s="6"/>
      <c r="CG124" s="85"/>
      <c r="CI124" s="97"/>
      <c r="CJ124" s="6"/>
      <c r="CK124" s="85"/>
      <c r="CL124" s="6"/>
      <c r="CM124" s="85"/>
      <c r="CO124" s="97"/>
      <c r="CP124" s="6"/>
      <c r="CQ124" s="85"/>
      <c r="CR124" s="6"/>
      <c r="CS124" s="85"/>
      <c r="CU124" s="97"/>
      <c r="CV124" s="6"/>
      <c r="CW124" s="85"/>
      <c r="CX124" s="6"/>
      <c r="CY124" s="85"/>
      <c r="DA124" s="97"/>
      <c r="DB124" s="6"/>
      <c r="DC124" s="85"/>
      <c r="DD124" s="6"/>
      <c r="DE124" s="85"/>
      <c r="DG124" s="97"/>
      <c r="DH124" s="6"/>
      <c r="DI124" s="85"/>
      <c r="DJ124" s="6"/>
      <c r="DK124" s="85"/>
      <c r="DM124" s="97"/>
      <c r="DN124" s="6"/>
      <c r="DO124" s="85"/>
      <c r="DP124" s="6"/>
      <c r="DQ124" s="85"/>
      <c r="DS124" s="97"/>
      <c r="DT124" s="6"/>
      <c r="DU124" s="85"/>
      <c r="DV124" s="6"/>
      <c r="DW124" s="85"/>
      <c r="DY124" s="97"/>
      <c r="DZ124" s="6"/>
      <c r="EA124" s="85"/>
      <c r="EB124" s="6"/>
      <c r="EC124" s="85"/>
      <c r="EE124" s="97"/>
      <c r="EF124" s="6"/>
      <c r="EG124" s="85"/>
      <c r="EH124" s="6"/>
      <c r="EI124" s="85"/>
      <c r="EK124" s="97"/>
      <c r="EL124" s="6"/>
      <c r="EM124" s="85"/>
      <c r="EN124" s="6"/>
      <c r="EO124" s="85"/>
      <c r="EQ124" s="97"/>
      <c r="ER124" s="6"/>
      <c r="ES124" s="85"/>
      <c r="ET124" s="6"/>
      <c r="EU124" s="85"/>
      <c r="EW124" s="97"/>
      <c r="EX124" s="6"/>
      <c r="EY124" s="85"/>
      <c r="EZ124" s="6"/>
      <c r="FA124" s="85"/>
      <c r="FC124" s="97"/>
      <c r="FD124" s="6"/>
      <c r="FE124" s="85"/>
      <c r="FF124" s="6"/>
      <c r="FG124" s="85"/>
      <c r="FI124" s="97"/>
      <c r="FJ124" s="6"/>
      <c r="FK124" s="85"/>
      <c r="FL124" s="6"/>
      <c r="FM124" s="85"/>
      <c r="FO124" s="97"/>
      <c r="FP124" s="6"/>
      <c r="FQ124" s="85"/>
      <c r="FR124" s="6"/>
      <c r="FS124" s="85"/>
      <c r="FU124" s="97"/>
      <c r="FV124" s="6"/>
      <c r="FW124" s="85"/>
      <c r="FX124" s="6"/>
      <c r="FY124" s="85"/>
      <c r="GA124" s="97"/>
      <c r="GB124" s="6"/>
      <c r="GC124" s="85"/>
      <c r="GD124" s="6"/>
      <c r="GE124" s="85"/>
      <c r="GG124" s="97"/>
      <c r="GH124" s="6"/>
      <c r="GI124" s="85"/>
      <c r="GJ124" s="6"/>
      <c r="GK124" s="85"/>
      <c r="GM124" s="97"/>
      <c r="GN124" s="6"/>
      <c r="GO124" s="85"/>
      <c r="GP124" s="6"/>
      <c r="GQ124" s="85"/>
      <c r="GR124" s="8"/>
      <c r="GS124" s="97"/>
      <c r="GT124" s="6"/>
      <c r="GU124" s="85"/>
      <c r="GV124" s="6"/>
      <c r="GW124" s="85"/>
      <c r="GX124" s="8"/>
      <c r="GY124" s="85"/>
      <c r="GZ124" s="6"/>
      <c r="HA124" s="85"/>
      <c r="HB124" s="6"/>
      <c r="HC124" s="85"/>
      <c r="HD124" s="8"/>
      <c r="HE124" s="85"/>
      <c r="HF124" s="6"/>
      <c r="HG124" s="85"/>
      <c r="HH124" s="6"/>
      <c r="HI124" s="85"/>
      <c r="HJ124" s="8"/>
      <c r="HK124" s="85"/>
      <c r="HL124" s="6"/>
      <c r="HM124" s="85"/>
      <c r="HN124" s="6"/>
      <c r="HO124" s="85"/>
      <c r="HQ124" s="85"/>
      <c r="HR124" s="6"/>
      <c r="HS124" s="85"/>
      <c r="HT124" s="6"/>
      <c r="HU124" s="85"/>
      <c r="HW124" s="85"/>
      <c r="HY124" s="85"/>
      <c r="IA124" s="85"/>
      <c r="IB124" s="8"/>
      <c r="IC124" s="85"/>
      <c r="IE124" s="85"/>
      <c r="IG124" s="85"/>
      <c r="IH124" s="8"/>
      <c r="II124" s="85"/>
      <c r="IK124" s="85"/>
      <c r="IM124" s="85"/>
      <c r="IO124" s="85"/>
      <c r="IQ124" s="85"/>
      <c r="IS124" s="85"/>
      <c r="IU124" s="85"/>
      <c r="IW124" s="85"/>
      <c r="IY124" s="85"/>
      <c r="JA124" s="85"/>
      <c r="JC124" s="85"/>
      <c r="JE124" s="85"/>
      <c r="JG124" s="85"/>
      <c r="JI124" s="85"/>
      <c r="JK124" s="85"/>
      <c r="JM124" s="85"/>
      <c r="JO124" s="85"/>
      <c r="JQ124" s="85"/>
      <c r="JS124" s="85"/>
      <c r="JU124" s="85"/>
      <c r="JW124" s="85"/>
      <c r="JY124" s="85"/>
      <c r="KA124" s="85"/>
      <c r="KC124" s="85"/>
    </row>
    <row r="125" spans="1:289" s="10" customFormat="1" x14ac:dyDescent="0.25">
      <c r="A125" s="3"/>
      <c r="B125" s="10" t="s">
        <v>72</v>
      </c>
      <c r="C125" s="11" t="s">
        <v>56</v>
      </c>
      <c r="E125" s="11"/>
      <c r="F125" s="11"/>
      <c r="G125" s="11"/>
      <c r="I125" s="98"/>
      <c r="K125" s="80"/>
      <c r="M125" s="80"/>
      <c r="O125" s="98"/>
      <c r="Q125" s="80"/>
      <c r="S125" s="80"/>
      <c r="U125" s="98"/>
      <c r="W125" s="80"/>
      <c r="Y125" s="80"/>
      <c r="AA125" s="98"/>
      <c r="AC125" s="80"/>
      <c r="AE125" s="80"/>
      <c r="AG125" s="98"/>
      <c r="AI125" s="80"/>
      <c r="AK125" s="80"/>
      <c r="AM125" s="98"/>
      <c r="AO125" s="80"/>
      <c r="AQ125" s="80"/>
      <c r="AS125" s="98"/>
      <c r="AU125" s="80"/>
      <c r="AW125" s="80"/>
      <c r="AY125" s="98"/>
      <c r="BA125" s="80"/>
      <c r="BC125" s="80"/>
      <c r="BE125" s="98"/>
      <c r="BG125" s="80"/>
      <c r="BI125" s="80"/>
      <c r="BK125" s="98"/>
      <c r="BM125" s="80"/>
      <c r="BO125" s="80"/>
      <c r="BQ125" s="98"/>
      <c r="BS125" s="80"/>
      <c r="BU125" s="80"/>
      <c r="BW125" s="98"/>
      <c r="BY125" s="80"/>
      <c r="CA125" s="80"/>
      <c r="CC125" s="98"/>
      <c r="CE125" s="80"/>
      <c r="CG125" s="80"/>
      <c r="CI125" s="98"/>
      <c r="CK125" s="80"/>
      <c r="CM125" s="80"/>
      <c r="CO125" s="98"/>
      <c r="CQ125" s="80"/>
      <c r="CS125" s="80"/>
      <c r="CU125" s="98"/>
      <c r="CW125" s="80"/>
      <c r="CY125" s="80"/>
      <c r="DA125" s="98"/>
      <c r="DC125" s="80"/>
      <c r="DE125" s="80"/>
      <c r="DG125" s="98"/>
      <c r="DI125" s="80"/>
      <c r="DK125" s="80"/>
      <c r="DM125" s="98"/>
      <c r="DO125" s="80"/>
      <c r="DQ125" s="80"/>
      <c r="DS125" s="98"/>
      <c r="DU125" s="80"/>
      <c r="DW125" s="80"/>
      <c r="DY125" s="98"/>
      <c r="EA125" s="80"/>
      <c r="EC125" s="80"/>
      <c r="EE125" s="98"/>
      <c r="EG125" s="80"/>
      <c r="EI125" s="80"/>
      <c r="EK125" s="98"/>
      <c r="EM125" s="80"/>
      <c r="EO125" s="80"/>
      <c r="EQ125" s="98"/>
      <c r="ES125" s="80"/>
      <c r="EU125" s="80"/>
      <c r="EW125" s="98"/>
      <c r="EY125" s="80"/>
      <c r="FA125" s="80"/>
      <c r="FC125" s="98"/>
      <c r="FE125" s="80"/>
      <c r="FG125" s="80"/>
      <c r="FI125" s="98"/>
      <c r="FK125" s="80"/>
      <c r="FM125" s="80"/>
      <c r="FO125" s="98"/>
      <c r="FQ125" s="80"/>
      <c r="FS125" s="80"/>
      <c r="FU125" s="98"/>
      <c r="FW125" s="80"/>
      <c r="FY125" s="80"/>
      <c r="GA125" s="98"/>
      <c r="GC125" s="80"/>
      <c r="GE125" s="80"/>
      <c r="GG125" s="98"/>
      <c r="GI125" s="80"/>
      <c r="GK125" s="80"/>
      <c r="GM125" s="98"/>
      <c r="GO125" s="80"/>
      <c r="GQ125" s="80"/>
      <c r="GR125" s="11"/>
      <c r="GS125" s="98"/>
      <c r="GU125" s="80"/>
      <c r="GW125" s="80"/>
      <c r="GX125" s="11"/>
      <c r="GY125" s="80"/>
      <c r="HA125" s="80"/>
      <c r="HC125" s="80"/>
      <c r="HD125" s="11"/>
      <c r="HE125" s="80"/>
      <c r="HG125" s="80"/>
      <c r="HI125" s="80"/>
      <c r="HJ125" s="11"/>
      <c r="HK125" s="80"/>
      <c r="HM125" s="80"/>
      <c r="HO125" s="80"/>
      <c r="HQ125" s="80"/>
      <c r="HS125" s="80"/>
      <c r="HU125" s="80"/>
      <c r="HW125" s="80"/>
      <c r="HY125" s="80"/>
      <c r="IA125" s="80"/>
      <c r="IB125" s="11"/>
      <c r="IC125" s="80"/>
      <c r="IE125" s="80"/>
      <c r="IG125" s="80"/>
      <c r="IH125" s="11"/>
      <c r="II125" s="80"/>
      <c r="IK125" s="80"/>
      <c r="IM125" s="80"/>
      <c r="IO125" s="80"/>
      <c r="IQ125" s="80"/>
      <c r="IS125" s="80"/>
      <c r="IU125" s="80"/>
      <c r="IW125" s="80"/>
      <c r="IY125" s="80"/>
      <c r="JA125" s="80"/>
      <c r="JC125" s="80"/>
      <c r="JE125" s="80"/>
      <c r="JG125" s="80"/>
      <c r="JI125" s="80"/>
      <c r="JK125" s="80"/>
      <c r="JM125" s="80"/>
      <c r="JO125" s="80"/>
      <c r="JQ125" s="80"/>
      <c r="JS125" s="80"/>
      <c r="JU125" s="80"/>
      <c r="JW125" s="80"/>
      <c r="JY125" s="80"/>
      <c r="KA125" s="80"/>
      <c r="KC125" s="80"/>
    </row>
    <row r="126" spans="1:289" s="6" customFormat="1" ht="14.45" customHeight="1" x14ac:dyDescent="0.25">
      <c r="A126" s="3" t="s">
        <v>32</v>
      </c>
      <c r="B126" s="6" t="s">
        <v>69</v>
      </c>
      <c r="C126" s="8" t="s">
        <v>74</v>
      </c>
      <c r="E126" s="8"/>
      <c r="F126" s="8"/>
      <c r="G126" s="8"/>
      <c r="I126" s="97"/>
      <c r="K126" s="85"/>
      <c r="M126" s="85"/>
      <c r="O126" s="97"/>
      <c r="Q126" s="85"/>
      <c r="S126" s="85"/>
      <c r="U126" s="97"/>
      <c r="W126" s="85"/>
      <c r="Y126" s="85"/>
      <c r="AA126" s="97"/>
      <c r="AC126" s="85"/>
      <c r="AE126" s="85"/>
      <c r="AG126" s="97"/>
      <c r="AI126" s="85"/>
      <c r="AK126" s="85"/>
      <c r="AM126" s="97"/>
      <c r="AO126" s="85"/>
      <c r="AQ126" s="85"/>
      <c r="AS126" s="97"/>
      <c r="AU126" s="85"/>
      <c r="AW126" s="85"/>
      <c r="AY126" s="97"/>
      <c r="BA126" s="85"/>
      <c r="BC126" s="85"/>
      <c r="BE126" s="97"/>
      <c r="BG126" s="85"/>
      <c r="BI126" s="85"/>
      <c r="BK126" s="97"/>
      <c r="BM126" s="85"/>
      <c r="BO126" s="85"/>
      <c r="BQ126" s="97"/>
      <c r="BS126" s="85"/>
      <c r="BU126" s="85"/>
      <c r="BW126" s="97"/>
      <c r="BY126" s="85"/>
      <c r="CA126" s="85"/>
      <c r="CC126" s="97"/>
      <c r="CE126" s="85"/>
      <c r="CG126" s="85"/>
      <c r="CI126" s="97"/>
      <c r="CK126" s="85"/>
      <c r="CM126" s="85"/>
      <c r="CO126" s="97"/>
      <c r="CQ126" s="85"/>
      <c r="CS126" s="85"/>
      <c r="CU126" s="97"/>
      <c r="CW126" s="85"/>
      <c r="CY126" s="85"/>
      <c r="DA126" s="97"/>
      <c r="DC126" s="85"/>
      <c r="DE126" s="85"/>
      <c r="DG126" s="97"/>
      <c r="DI126" s="85"/>
      <c r="DK126" s="85"/>
      <c r="DM126" s="97"/>
      <c r="DO126" s="85"/>
      <c r="DQ126" s="85"/>
      <c r="DS126" s="97"/>
      <c r="DU126" s="85"/>
      <c r="DW126" s="85"/>
      <c r="DY126" s="97"/>
      <c r="EA126" s="85"/>
      <c r="EC126" s="85"/>
      <c r="EE126" s="97"/>
      <c r="EG126" s="85"/>
      <c r="EI126" s="85"/>
      <c r="EK126" s="97"/>
      <c r="EM126" s="85"/>
      <c r="EO126" s="85"/>
      <c r="EQ126" s="97"/>
      <c r="ES126" s="85"/>
      <c r="EU126" s="85"/>
      <c r="EW126" s="97"/>
      <c r="EY126" s="85"/>
      <c r="FA126" s="85"/>
      <c r="FC126" s="97"/>
      <c r="FE126" s="85"/>
      <c r="FG126" s="85"/>
      <c r="FI126" s="97"/>
      <c r="FK126" s="85"/>
      <c r="FM126" s="85"/>
      <c r="FO126" s="97"/>
      <c r="FQ126" s="85"/>
      <c r="FS126" s="85"/>
      <c r="FU126" s="97"/>
      <c r="FW126" s="85"/>
      <c r="FY126" s="85"/>
      <c r="GA126" s="97"/>
      <c r="GC126" s="85"/>
      <c r="GE126" s="85"/>
      <c r="GG126" s="97"/>
      <c r="GI126" s="85"/>
      <c r="GK126" s="85"/>
      <c r="GM126" s="97"/>
      <c r="GO126" s="85"/>
      <c r="GQ126" s="85"/>
      <c r="GR126" s="8"/>
      <c r="GS126" s="97"/>
      <c r="GU126" s="85"/>
      <c r="GW126" s="85"/>
      <c r="GX126" s="8"/>
      <c r="GY126" s="85"/>
      <c r="HA126" s="85"/>
      <c r="HC126" s="85"/>
      <c r="HD126" s="8"/>
      <c r="HE126" s="85"/>
      <c r="HG126" s="85"/>
      <c r="HI126" s="85"/>
      <c r="HJ126" s="8"/>
      <c r="HK126" s="85"/>
      <c r="HM126" s="85"/>
      <c r="HO126" s="85"/>
      <c r="HQ126" s="85"/>
      <c r="HS126" s="85"/>
      <c r="HU126" s="85"/>
      <c r="HW126" s="85"/>
      <c r="HY126" s="85"/>
      <c r="IA126" s="85"/>
      <c r="IB126" s="8"/>
      <c r="IC126" s="85"/>
      <c r="IE126" s="85"/>
      <c r="IG126" s="85"/>
      <c r="IH126" s="8"/>
      <c r="II126" s="85"/>
      <c r="IK126" s="85"/>
      <c r="IM126" s="85"/>
      <c r="IO126" s="85"/>
      <c r="IQ126" s="85"/>
      <c r="IS126" s="85"/>
      <c r="IU126" s="85"/>
      <c r="IW126" s="85"/>
      <c r="IY126" s="85"/>
      <c r="JA126" s="85"/>
      <c r="JC126" s="85"/>
      <c r="JE126" s="85"/>
      <c r="JG126" s="85"/>
      <c r="JI126" s="85"/>
      <c r="JK126" s="85"/>
      <c r="JM126" s="85"/>
      <c r="JO126" s="85"/>
      <c r="JQ126" s="85"/>
      <c r="JR126" s="9"/>
      <c r="JS126" s="85"/>
      <c r="JT126" s="9"/>
      <c r="JU126" s="85"/>
      <c r="JV126" s="9"/>
      <c r="JW126" s="85"/>
      <c r="JY126" s="85"/>
      <c r="KA126" s="85"/>
      <c r="KB126" s="9"/>
      <c r="KC126" s="85"/>
    </row>
    <row r="127" spans="1:289" s="10" customFormat="1" x14ac:dyDescent="0.25">
      <c r="A127" s="3"/>
      <c r="B127" s="10" t="s">
        <v>72</v>
      </c>
      <c r="C127" s="11" t="s">
        <v>57</v>
      </c>
      <c r="E127" s="11"/>
      <c r="F127" s="11"/>
      <c r="G127" s="11"/>
      <c r="I127" s="98"/>
      <c r="K127" s="80"/>
      <c r="M127" s="80"/>
      <c r="O127" s="98"/>
      <c r="Q127" s="80"/>
      <c r="S127" s="80"/>
      <c r="U127" s="98"/>
      <c r="W127" s="80"/>
      <c r="Y127" s="80"/>
      <c r="AA127" s="98"/>
      <c r="AC127" s="80"/>
      <c r="AE127" s="80"/>
      <c r="AG127" s="98"/>
      <c r="AI127" s="80"/>
      <c r="AK127" s="80"/>
      <c r="AM127" s="98"/>
      <c r="AO127" s="80"/>
      <c r="AQ127" s="80"/>
      <c r="AS127" s="98"/>
      <c r="AU127" s="80"/>
      <c r="AW127" s="80"/>
      <c r="AY127" s="98"/>
      <c r="BA127" s="80"/>
      <c r="BC127" s="80"/>
      <c r="BE127" s="98"/>
      <c r="BG127" s="80"/>
      <c r="BI127" s="80"/>
      <c r="BK127" s="98"/>
      <c r="BM127" s="80"/>
      <c r="BO127" s="80"/>
      <c r="BQ127" s="98"/>
      <c r="BS127" s="80"/>
      <c r="BU127" s="80"/>
      <c r="BW127" s="98"/>
      <c r="BY127" s="80"/>
      <c r="CA127" s="80"/>
      <c r="CC127" s="98"/>
      <c r="CE127" s="80"/>
      <c r="CG127" s="80"/>
      <c r="CI127" s="98"/>
      <c r="CK127" s="80"/>
      <c r="CM127" s="80"/>
      <c r="CO127" s="98"/>
      <c r="CQ127" s="80"/>
      <c r="CS127" s="80"/>
      <c r="CU127" s="98"/>
      <c r="CW127" s="80"/>
      <c r="CY127" s="80"/>
      <c r="DA127" s="98"/>
      <c r="DC127" s="80"/>
      <c r="DE127" s="80"/>
      <c r="DG127" s="98"/>
      <c r="DI127" s="80"/>
      <c r="DK127" s="80"/>
      <c r="DM127" s="98"/>
      <c r="DO127" s="80"/>
      <c r="DQ127" s="80"/>
      <c r="DS127" s="98"/>
      <c r="DU127" s="80"/>
      <c r="DW127" s="80"/>
      <c r="DY127" s="98"/>
      <c r="EA127" s="80"/>
      <c r="EC127" s="80"/>
      <c r="EE127" s="98"/>
      <c r="EG127" s="80"/>
      <c r="EI127" s="80"/>
      <c r="EK127" s="98"/>
      <c r="EM127" s="80"/>
      <c r="EO127" s="80"/>
      <c r="EQ127" s="98"/>
      <c r="ES127" s="80"/>
      <c r="EU127" s="80"/>
      <c r="EW127" s="98"/>
      <c r="EY127" s="80"/>
      <c r="FA127" s="80"/>
      <c r="FC127" s="98"/>
      <c r="FE127" s="80"/>
      <c r="FG127" s="80"/>
      <c r="FI127" s="98"/>
      <c r="FK127" s="80"/>
      <c r="FM127" s="80"/>
      <c r="FO127" s="98"/>
      <c r="FQ127" s="80"/>
      <c r="FS127" s="80"/>
      <c r="FU127" s="98"/>
      <c r="FW127" s="80"/>
      <c r="FY127" s="80"/>
      <c r="GA127" s="98"/>
      <c r="GC127" s="80"/>
      <c r="GE127" s="80"/>
      <c r="GG127" s="98"/>
      <c r="GI127" s="80"/>
      <c r="GK127" s="80"/>
      <c r="GM127" s="98"/>
      <c r="GO127" s="80"/>
      <c r="GQ127" s="80"/>
      <c r="GR127" s="11"/>
      <c r="GS127" s="98"/>
      <c r="GU127" s="80"/>
      <c r="GW127" s="80"/>
      <c r="GX127" s="11"/>
      <c r="GY127" s="80"/>
      <c r="HA127" s="80"/>
      <c r="HC127" s="80"/>
      <c r="HD127" s="11"/>
      <c r="HE127" s="80"/>
      <c r="HG127" s="80"/>
      <c r="HI127" s="80"/>
      <c r="HJ127" s="11"/>
      <c r="HK127" s="80"/>
      <c r="HM127" s="80"/>
      <c r="HO127" s="80"/>
      <c r="HQ127" s="80"/>
      <c r="HS127" s="80"/>
      <c r="HU127" s="80"/>
      <c r="HW127" s="80"/>
      <c r="HY127" s="80"/>
      <c r="IA127" s="80"/>
      <c r="IB127" s="11"/>
      <c r="IC127" s="80"/>
      <c r="IE127" s="80"/>
      <c r="IG127" s="80"/>
      <c r="IH127" s="11"/>
      <c r="II127" s="80"/>
      <c r="IK127" s="80"/>
      <c r="IM127" s="80"/>
      <c r="IO127" s="80"/>
      <c r="IQ127" s="80"/>
      <c r="IS127" s="80"/>
      <c r="IU127" s="80"/>
      <c r="IW127" s="80"/>
      <c r="IY127" s="80"/>
      <c r="JA127" s="80"/>
      <c r="JC127" s="80"/>
      <c r="JE127" s="80"/>
      <c r="JG127" s="80"/>
      <c r="JI127" s="80"/>
      <c r="JK127" s="80"/>
      <c r="JM127" s="80"/>
      <c r="JO127" s="80"/>
      <c r="JQ127" s="80"/>
      <c r="JS127" s="80"/>
      <c r="JU127" s="80"/>
      <c r="JW127" s="80"/>
      <c r="JY127" s="80"/>
      <c r="KA127" s="80"/>
      <c r="KC127" s="80"/>
    </row>
    <row r="128" spans="1:289" s="6" customFormat="1" ht="14.45" customHeight="1" x14ac:dyDescent="0.25">
      <c r="A128" s="3" t="s">
        <v>31</v>
      </c>
      <c r="B128" s="6" t="s">
        <v>69</v>
      </c>
      <c r="C128" s="8" t="s">
        <v>73</v>
      </c>
      <c r="E128" s="8"/>
      <c r="F128" s="8"/>
      <c r="G128" s="8"/>
      <c r="I128" s="97"/>
      <c r="K128" s="85"/>
      <c r="M128" s="85"/>
      <c r="O128" s="97"/>
      <c r="Q128" s="85"/>
      <c r="S128" s="85"/>
      <c r="U128" s="97"/>
      <c r="W128" s="85"/>
      <c r="Y128" s="85"/>
      <c r="AA128" s="97"/>
      <c r="AC128" s="85"/>
      <c r="AE128" s="85"/>
      <c r="AG128" s="97"/>
      <c r="AI128" s="85"/>
      <c r="AK128" s="85"/>
      <c r="AM128" s="97"/>
      <c r="AO128" s="85"/>
      <c r="AQ128" s="85"/>
      <c r="AS128" s="97"/>
      <c r="AU128" s="85"/>
      <c r="AW128" s="85"/>
      <c r="AY128" s="97"/>
      <c r="BA128" s="85"/>
      <c r="BC128" s="85"/>
      <c r="BE128" s="97"/>
      <c r="BG128" s="85"/>
      <c r="BI128" s="85"/>
      <c r="BK128" s="97"/>
      <c r="BM128" s="85"/>
      <c r="BO128" s="85"/>
      <c r="BQ128" s="97"/>
      <c r="BS128" s="85"/>
      <c r="BU128" s="85"/>
      <c r="BW128" s="97"/>
      <c r="BY128" s="85"/>
      <c r="CA128" s="85"/>
      <c r="CC128" s="97"/>
      <c r="CE128" s="85"/>
      <c r="CG128" s="85"/>
      <c r="CI128" s="97"/>
      <c r="CK128" s="85"/>
      <c r="CM128" s="85"/>
      <c r="CO128" s="97"/>
      <c r="CQ128" s="85"/>
      <c r="CS128" s="85"/>
      <c r="CU128" s="97"/>
      <c r="CW128" s="85"/>
      <c r="CY128" s="85"/>
      <c r="DA128" s="97"/>
      <c r="DC128" s="85"/>
      <c r="DE128" s="85"/>
      <c r="DG128" s="97"/>
      <c r="DI128" s="85"/>
      <c r="DK128" s="85"/>
      <c r="DM128" s="97"/>
      <c r="DO128" s="85"/>
      <c r="DQ128" s="85"/>
      <c r="DS128" s="97"/>
      <c r="DU128" s="85"/>
      <c r="DW128" s="85"/>
      <c r="DY128" s="97"/>
      <c r="EA128" s="85"/>
      <c r="EC128" s="85"/>
      <c r="EE128" s="97"/>
      <c r="EG128" s="85"/>
      <c r="EI128" s="85"/>
      <c r="EK128" s="97"/>
      <c r="EM128" s="85"/>
      <c r="EO128" s="85"/>
      <c r="EQ128" s="97"/>
      <c r="ES128" s="85"/>
      <c r="EU128" s="85"/>
      <c r="EW128" s="97"/>
      <c r="EY128" s="85"/>
      <c r="FA128" s="85"/>
      <c r="FC128" s="97"/>
      <c r="FE128" s="85"/>
      <c r="FG128" s="85"/>
      <c r="FI128" s="97"/>
      <c r="FK128" s="85"/>
      <c r="FM128" s="85"/>
      <c r="FO128" s="97"/>
      <c r="FQ128" s="85"/>
      <c r="FS128" s="85"/>
      <c r="FU128" s="97"/>
      <c r="FW128" s="85"/>
      <c r="FY128" s="85"/>
      <c r="GA128" s="97"/>
      <c r="GC128" s="85"/>
      <c r="GE128" s="85"/>
      <c r="GG128" s="97"/>
      <c r="GI128" s="85"/>
      <c r="GK128" s="85"/>
      <c r="GM128" s="97"/>
      <c r="GO128" s="85"/>
      <c r="GQ128" s="85"/>
      <c r="GR128" s="8"/>
      <c r="GS128" s="97"/>
      <c r="GU128" s="85"/>
      <c r="GW128" s="85"/>
      <c r="GX128" s="8"/>
      <c r="GY128" s="85"/>
      <c r="HA128" s="85"/>
      <c r="HC128" s="85"/>
      <c r="HD128" s="8"/>
      <c r="HE128" s="85"/>
      <c r="HG128" s="85"/>
      <c r="HI128" s="85"/>
      <c r="HJ128" s="8"/>
      <c r="HK128" s="85"/>
      <c r="HM128" s="85"/>
      <c r="HO128" s="85"/>
      <c r="HQ128" s="85"/>
      <c r="HS128" s="85"/>
      <c r="HU128" s="85"/>
      <c r="HW128" s="85"/>
      <c r="HY128" s="85"/>
      <c r="IA128" s="85"/>
      <c r="IB128" s="8"/>
      <c r="IC128" s="85"/>
      <c r="IE128" s="85"/>
      <c r="IG128" s="85"/>
      <c r="IH128" s="8"/>
      <c r="II128" s="85"/>
      <c r="IK128" s="85"/>
      <c r="IM128" s="85"/>
      <c r="IO128" s="85"/>
      <c r="IQ128" s="85"/>
      <c r="IS128" s="85"/>
      <c r="IU128" s="85"/>
      <c r="IW128" s="85"/>
      <c r="IY128" s="85"/>
      <c r="JA128" s="85"/>
      <c r="JC128" s="85"/>
      <c r="JE128" s="85"/>
      <c r="JG128" s="85"/>
      <c r="JI128" s="85"/>
      <c r="JK128" s="85"/>
      <c r="JM128" s="85"/>
      <c r="JO128" s="85"/>
      <c r="JQ128" s="85"/>
      <c r="JR128" s="9"/>
      <c r="JS128" s="85"/>
      <c r="JT128" s="9"/>
      <c r="JU128" s="85"/>
      <c r="JV128" s="9"/>
      <c r="JW128" s="85"/>
      <c r="JY128" s="85"/>
      <c r="KA128" s="85"/>
      <c r="KB128" s="9"/>
      <c r="KC128" s="85"/>
    </row>
    <row r="129" spans="1:289" s="10" customFormat="1" x14ac:dyDescent="0.25">
      <c r="A129" s="3"/>
      <c r="B129" s="10" t="s">
        <v>72</v>
      </c>
      <c r="C129" s="11" t="s">
        <v>55</v>
      </c>
      <c r="E129" s="11"/>
      <c r="F129" s="11"/>
      <c r="G129" s="11"/>
      <c r="I129" s="98"/>
      <c r="K129" s="80"/>
      <c r="M129" s="80"/>
      <c r="O129" s="98"/>
      <c r="Q129" s="80"/>
      <c r="S129" s="80"/>
      <c r="U129" s="98"/>
      <c r="W129" s="80"/>
      <c r="Y129" s="80"/>
      <c r="AA129" s="98"/>
      <c r="AC129" s="80"/>
      <c r="AE129" s="80"/>
      <c r="AG129" s="98"/>
      <c r="AI129" s="80"/>
      <c r="AK129" s="80"/>
      <c r="AM129" s="98"/>
      <c r="AO129" s="80"/>
      <c r="AQ129" s="80"/>
      <c r="AS129" s="98"/>
      <c r="AU129" s="80"/>
      <c r="AW129" s="80"/>
      <c r="AY129" s="98"/>
      <c r="BA129" s="80"/>
      <c r="BC129" s="80"/>
      <c r="BE129" s="98"/>
      <c r="BG129" s="80"/>
      <c r="BI129" s="80"/>
      <c r="BK129" s="98"/>
      <c r="BM129" s="80"/>
      <c r="BO129" s="80"/>
      <c r="BQ129" s="98"/>
      <c r="BS129" s="80"/>
      <c r="BU129" s="80"/>
      <c r="BW129" s="98"/>
      <c r="BY129" s="80"/>
      <c r="CA129" s="80"/>
      <c r="CC129" s="98"/>
      <c r="CE129" s="80"/>
      <c r="CG129" s="80"/>
      <c r="CI129" s="98"/>
      <c r="CK129" s="80"/>
      <c r="CM129" s="80"/>
      <c r="CO129" s="98"/>
      <c r="CQ129" s="80"/>
      <c r="CS129" s="80"/>
      <c r="CU129" s="98"/>
      <c r="CW129" s="80"/>
      <c r="CY129" s="80"/>
      <c r="DA129" s="98"/>
      <c r="DC129" s="80"/>
      <c r="DE129" s="80"/>
      <c r="DG129" s="98"/>
      <c r="DI129" s="80"/>
      <c r="DK129" s="80"/>
      <c r="DM129" s="98"/>
      <c r="DO129" s="80"/>
      <c r="DQ129" s="80"/>
      <c r="DS129" s="98"/>
      <c r="DU129" s="80"/>
      <c r="DW129" s="80"/>
      <c r="DY129" s="98"/>
      <c r="EA129" s="80"/>
      <c r="EC129" s="80"/>
      <c r="EE129" s="98"/>
      <c r="EG129" s="80"/>
      <c r="EI129" s="80"/>
      <c r="EK129" s="98"/>
      <c r="EM129" s="80"/>
      <c r="EO129" s="80"/>
      <c r="EQ129" s="98"/>
      <c r="ES129" s="80"/>
      <c r="EU129" s="80"/>
      <c r="EW129" s="98"/>
      <c r="EY129" s="80"/>
      <c r="FA129" s="80"/>
      <c r="FC129" s="98"/>
      <c r="FE129" s="80"/>
      <c r="FG129" s="80"/>
      <c r="FI129" s="98"/>
      <c r="FK129" s="80"/>
      <c r="FM129" s="80"/>
      <c r="FO129" s="98"/>
      <c r="FQ129" s="80"/>
      <c r="FS129" s="80"/>
      <c r="FU129" s="98"/>
      <c r="FW129" s="80"/>
      <c r="FY129" s="80"/>
      <c r="GA129" s="98"/>
      <c r="GC129" s="80"/>
      <c r="GE129" s="80"/>
      <c r="GG129" s="98"/>
      <c r="GI129" s="80"/>
      <c r="GK129" s="80"/>
      <c r="GM129" s="98"/>
      <c r="GO129" s="80"/>
      <c r="GQ129" s="80"/>
      <c r="GR129" s="11"/>
      <c r="GS129" s="98"/>
      <c r="GU129" s="80"/>
      <c r="GW129" s="80"/>
      <c r="GX129" s="11"/>
      <c r="GY129" s="80"/>
      <c r="HA129" s="80"/>
      <c r="HC129" s="80"/>
      <c r="HD129" s="11"/>
      <c r="HE129" s="80"/>
      <c r="HG129" s="80"/>
      <c r="HI129" s="80"/>
      <c r="HJ129" s="11"/>
      <c r="HK129" s="80"/>
      <c r="HM129" s="80"/>
      <c r="HO129" s="80"/>
      <c r="HQ129" s="80"/>
      <c r="HS129" s="80"/>
      <c r="HU129" s="80"/>
      <c r="HW129" s="80"/>
      <c r="HY129" s="80"/>
      <c r="IA129" s="80"/>
      <c r="IB129" s="11"/>
      <c r="IC129" s="80"/>
      <c r="IE129" s="80"/>
      <c r="IG129" s="80"/>
      <c r="IH129" s="11"/>
      <c r="II129" s="80"/>
      <c r="IK129" s="80"/>
      <c r="IM129" s="80"/>
      <c r="IO129" s="80"/>
      <c r="IQ129" s="80"/>
      <c r="IS129" s="80"/>
      <c r="IU129" s="80"/>
      <c r="IW129" s="80"/>
      <c r="IY129" s="80"/>
      <c r="JA129" s="80"/>
      <c r="JC129" s="80"/>
      <c r="JE129" s="80"/>
      <c r="JG129" s="80"/>
      <c r="JI129" s="80"/>
      <c r="JK129" s="80"/>
      <c r="JM129" s="80"/>
      <c r="JO129" s="80"/>
      <c r="JQ129" s="80"/>
      <c r="JS129" s="80"/>
      <c r="JU129" s="80"/>
      <c r="JW129" s="80"/>
      <c r="JY129" s="80"/>
      <c r="KA129" s="80"/>
      <c r="KC129" s="80"/>
    </row>
    <row r="130" spans="1:289" s="6" customFormat="1" ht="14.45" customHeight="1" x14ac:dyDescent="0.25">
      <c r="A130" s="3" t="s">
        <v>42</v>
      </c>
      <c r="B130" s="6" t="s">
        <v>69</v>
      </c>
      <c r="C130" s="8" t="s">
        <v>71</v>
      </c>
      <c r="E130" s="8"/>
      <c r="F130" s="8"/>
      <c r="G130" s="8"/>
      <c r="I130" s="97"/>
      <c r="K130" s="85"/>
      <c r="M130" s="85"/>
      <c r="O130" s="97"/>
      <c r="Q130" s="85"/>
      <c r="S130" s="85"/>
      <c r="U130" s="97"/>
      <c r="W130" s="85"/>
      <c r="Y130" s="85"/>
      <c r="AA130" s="97"/>
      <c r="AC130" s="85"/>
      <c r="AE130" s="85"/>
      <c r="AG130" s="97"/>
      <c r="AI130" s="85"/>
      <c r="AK130" s="85"/>
      <c r="AM130" s="97"/>
      <c r="AO130" s="85"/>
      <c r="AQ130" s="85"/>
      <c r="AS130" s="97"/>
      <c r="AU130" s="85"/>
      <c r="AW130" s="85"/>
      <c r="AY130" s="97"/>
      <c r="BA130" s="85"/>
      <c r="BC130" s="85"/>
      <c r="BE130" s="97"/>
      <c r="BG130" s="85"/>
      <c r="BI130" s="85"/>
      <c r="BK130" s="97"/>
      <c r="BM130" s="85"/>
      <c r="BO130" s="85"/>
      <c r="BQ130" s="97"/>
      <c r="BS130" s="85"/>
      <c r="BU130" s="85"/>
      <c r="BW130" s="97"/>
      <c r="BY130" s="85"/>
      <c r="CA130" s="85"/>
      <c r="CC130" s="97"/>
      <c r="CE130" s="85"/>
      <c r="CG130" s="85"/>
      <c r="CI130" s="97"/>
      <c r="CK130" s="85"/>
      <c r="CM130" s="85"/>
      <c r="CO130" s="97"/>
      <c r="CQ130" s="85"/>
      <c r="CS130" s="85"/>
      <c r="CU130" s="97"/>
      <c r="CW130" s="85"/>
      <c r="CY130" s="85"/>
      <c r="DA130" s="97"/>
      <c r="DC130" s="85"/>
      <c r="DE130" s="85"/>
      <c r="DG130" s="97"/>
      <c r="DI130" s="85"/>
      <c r="DK130" s="85"/>
      <c r="DM130" s="97"/>
      <c r="DO130" s="85"/>
      <c r="DQ130" s="85"/>
      <c r="DS130" s="97"/>
      <c r="DU130" s="85"/>
      <c r="DW130" s="85"/>
      <c r="DY130" s="97"/>
      <c r="EA130" s="85"/>
      <c r="EC130" s="85"/>
      <c r="EE130" s="97"/>
      <c r="EG130" s="85"/>
      <c r="EI130" s="85"/>
      <c r="EK130" s="97"/>
      <c r="EM130" s="85"/>
      <c r="EO130" s="85"/>
      <c r="EQ130" s="97"/>
      <c r="ES130" s="85"/>
      <c r="EU130" s="85"/>
      <c r="EW130" s="97"/>
      <c r="EY130" s="85"/>
      <c r="FA130" s="85"/>
      <c r="FC130" s="97"/>
      <c r="FE130" s="85"/>
      <c r="FG130" s="85"/>
      <c r="FI130" s="97"/>
      <c r="FK130" s="85"/>
      <c r="FM130" s="85"/>
      <c r="FO130" s="97"/>
      <c r="FQ130" s="85"/>
      <c r="FS130" s="85"/>
      <c r="FU130" s="97"/>
      <c r="FW130" s="85"/>
      <c r="FY130" s="85"/>
      <c r="GA130" s="97"/>
      <c r="GC130" s="85"/>
      <c r="GE130" s="85"/>
      <c r="GG130" s="97"/>
      <c r="GI130" s="85"/>
      <c r="GK130" s="85"/>
      <c r="GM130" s="97"/>
      <c r="GO130" s="85"/>
      <c r="GQ130" s="85"/>
      <c r="GR130" s="8"/>
      <c r="GS130" s="97"/>
      <c r="GU130" s="85"/>
      <c r="GW130" s="85"/>
      <c r="GX130" s="8"/>
      <c r="GY130" s="85"/>
      <c r="HA130" s="85"/>
      <c r="HC130" s="85"/>
      <c r="HD130" s="8"/>
      <c r="HE130" s="85"/>
      <c r="HG130" s="85"/>
      <c r="HI130" s="85"/>
      <c r="HJ130" s="8"/>
      <c r="HK130" s="85"/>
      <c r="HM130" s="85"/>
      <c r="HO130" s="85"/>
      <c r="HQ130" s="85"/>
      <c r="HS130" s="85"/>
      <c r="HU130" s="85"/>
      <c r="HW130" s="85"/>
      <c r="HY130" s="85"/>
      <c r="IA130" s="85"/>
      <c r="IB130" s="8"/>
      <c r="IC130" s="85"/>
      <c r="IE130" s="85"/>
      <c r="IG130" s="85"/>
      <c r="IH130" s="8"/>
      <c r="II130" s="85"/>
      <c r="IK130" s="85"/>
      <c r="IM130" s="85"/>
      <c r="IO130" s="85"/>
      <c r="IQ130" s="85"/>
      <c r="IS130" s="85"/>
      <c r="IU130" s="85"/>
      <c r="IW130" s="85"/>
      <c r="IY130" s="85"/>
      <c r="JA130" s="85"/>
      <c r="JC130" s="85"/>
      <c r="JE130" s="85"/>
      <c r="JG130" s="85"/>
      <c r="JI130" s="85"/>
      <c r="JK130" s="85"/>
      <c r="JM130" s="85"/>
      <c r="JO130" s="85"/>
      <c r="JQ130" s="85"/>
      <c r="JR130" s="9"/>
      <c r="JS130" s="85"/>
      <c r="JT130" s="9"/>
      <c r="JU130" s="85"/>
      <c r="JV130" s="9"/>
      <c r="JW130" s="85"/>
      <c r="JY130" s="85"/>
      <c r="KA130" s="85"/>
      <c r="KB130" s="9"/>
      <c r="KC130" s="85"/>
    </row>
    <row r="131" spans="1:289" s="10" customFormat="1" x14ac:dyDescent="0.25">
      <c r="A131" s="3"/>
      <c r="B131" s="10" t="s">
        <v>72</v>
      </c>
      <c r="C131" s="11" t="s">
        <v>54</v>
      </c>
      <c r="E131" s="11"/>
      <c r="F131" s="11"/>
      <c r="G131" s="11"/>
      <c r="I131" s="98"/>
      <c r="K131" s="80"/>
      <c r="M131" s="80"/>
      <c r="O131" s="98"/>
      <c r="Q131" s="80"/>
      <c r="S131" s="80"/>
      <c r="U131" s="98"/>
      <c r="W131" s="80"/>
      <c r="Y131" s="80"/>
      <c r="AA131" s="98"/>
      <c r="AC131" s="80"/>
      <c r="AE131" s="80"/>
      <c r="AG131" s="98"/>
      <c r="AI131" s="80"/>
      <c r="AK131" s="80"/>
      <c r="AM131" s="98"/>
      <c r="AO131" s="80"/>
      <c r="AQ131" s="80"/>
      <c r="AS131" s="98"/>
      <c r="AU131" s="80"/>
      <c r="AW131" s="80"/>
      <c r="AY131" s="98"/>
      <c r="BA131" s="80"/>
      <c r="BC131" s="80"/>
      <c r="BE131" s="98"/>
      <c r="BG131" s="80"/>
      <c r="BI131" s="80"/>
      <c r="BK131" s="98"/>
      <c r="BM131" s="80"/>
      <c r="BO131" s="80"/>
      <c r="BQ131" s="98"/>
      <c r="BS131" s="80"/>
      <c r="BU131" s="80"/>
      <c r="BW131" s="98"/>
      <c r="BY131" s="80"/>
      <c r="CA131" s="80"/>
      <c r="CC131" s="98"/>
      <c r="CE131" s="80"/>
      <c r="CG131" s="80"/>
      <c r="CI131" s="98"/>
      <c r="CK131" s="80"/>
      <c r="CM131" s="80"/>
      <c r="CO131" s="98"/>
      <c r="CQ131" s="80"/>
      <c r="CS131" s="80"/>
      <c r="CU131" s="98"/>
      <c r="CW131" s="80"/>
      <c r="CY131" s="80"/>
      <c r="DA131" s="98"/>
      <c r="DC131" s="80"/>
      <c r="DE131" s="80"/>
      <c r="DG131" s="98"/>
      <c r="DI131" s="80"/>
      <c r="DK131" s="80"/>
      <c r="DM131" s="98"/>
      <c r="DO131" s="80"/>
      <c r="DQ131" s="80"/>
      <c r="DS131" s="98"/>
      <c r="DU131" s="80"/>
      <c r="DW131" s="80"/>
      <c r="DY131" s="98"/>
      <c r="EA131" s="80"/>
      <c r="EC131" s="80"/>
      <c r="EE131" s="98"/>
      <c r="EG131" s="80"/>
      <c r="EI131" s="80"/>
      <c r="EK131" s="98"/>
      <c r="EM131" s="80"/>
      <c r="EO131" s="80"/>
      <c r="EQ131" s="98"/>
      <c r="ES131" s="80"/>
      <c r="EU131" s="80"/>
      <c r="EW131" s="98"/>
      <c r="EY131" s="80"/>
      <c r="FA131" s="80"/>
      <c r="FC131" s="98"/>
      <c r="FE131" s="80"/>
      <c r="FG131" s="80"/>
      <c r="FI131" s="98"/>
      <c r="FK131" s="80"/>
      <c r="FM131" s="80"/>
      <c r="FO131" s="98"/>
      <c r="FQ131" s="80"/>
      <c r="FS131" s="80"/>
      <c r="FU131" s="98"/>
      <c r="FW131" s="80"/>
      <c r="FY131" s="80"/>
      <c r="GA131" s="98"/>
      <c r="GC131" s="80"/>
      <c r="GE131" s="80"/>
      <c r="GG131" s="98"/>
      <c r="GI131" s="80"/>
      <c r="GK131" s="80"/>
      <c r="GM131" s="98"/>
      <c r="GO131" s="80"/>
      <c r="GQ131" s="80"/>
      <c r="GR131" s="11"/>
      <c r="GS131" s="98"/>
      <c r="GU131" s="80"/>
      <c r="GW131" s="80"/>
      <c r="GX131" s="11"/>
      <c r="GY131" s="80"/>
      <c r="HA131" s="80"/>
      <c r="HC131" s="80"/>
      <c r="HD131" s="11"/>
      <c r="HE131" s="80"/>
      <c r="HG131" s="80"/>
      <c r="HI131" s="80"/>
      <c r="HJ131" s="11"/>
      <c r="HK131" s="80"/>
      <c r="HM131" s="80"/>
      <c r="HO131" s="80"/>
      <c r="HQ131" s="80"/>
      <c r="HS131" s="80"/>
      <c r="HU131" s="80"/>
      <c r="HW131" s="80"/>
      <c r="HY131" s="80"/>
      <c r="IA131" s="80"/>
      <c r="IB131" s="11"/>
      <c r="IC131" s="80"/>
      <c r="IE131" s="80"/>
      <c r="IG131" s="80"/>
      <c r="IH131" s="11"/>
      <c r="II131" s="80"/>
      <c r="IK131" s="80"/>
      <c r="IM131" s="80"/>
      <c r="IO131" s="80"/>
      <c r="IQ131" s="80"/>
      <c r="IS131" s="80"/>
      <c r="IU131" s="80"/>
      <c r="IW131" s="80"/>
      <c r="IY131" s="80"/>
      <c r="JA131" s="80"/>
      <c r="JC131" s="80"/>
      <c r="JE131" s="80"/>
      <c r="JG131" s="80"/>
      <c r="JI131" s="80"/>
      <c r="JK131" s="80"/>
      <c r="JM131" s="80"/>
      <c r="JO131" s="80"/>
      <c r="JQ131" s="80"/>
      <c r="JS131" s="80"/>
      <c r="JU131" s="80"/>
      <c r="JW131" s="80"/>
      <c r="JY131" s="80"/>
      <c r="KA131" s="80"/>
      <c r="KC131" s="80"/>
    </row>
  </sheetData>
  <mergeCells count="50">
    <mergeCell ref="T6:Y6"/>
    <mergeCell ref="AL6:AQ6"/>
    <mergeCell ref="AR6:AW6"/>
    <mergeCell ref="AX6:BC6"/>
    <mergeCell ref="N6:S6"/>
    <mergeCell ref="AF6:AK6"/>
    <mergeCell ref="Z6:AE6"/>
    <mergeCell ref="B5:F5"/>
    <mergeCell ref="B6:F6"/>
    <mergeCell ref="GF6:GK6"/>
    <mergeCell ref="DF6:DK6"/>
    <mergeCell ref="DL6:DQ6"/>
    <mergeCell ref="FZ6:GE6"/>
    <mergeCell ref="DR6:DW6"/>
    <mergeCell ref="EV6:FA6"/>
    <mergeCell ref="EP6:EU6"/>
    <mergeCell ref="EJ6:EO6"/>
    <mergeCell ref="ED6:EI6"/>
    <mergeCell ref="CZ6:DE6"/>
    <mergeCell ref="FT6:FY6"/>
    <mergeCell ref="FN6:FS6"/>
    <mergeCell ref="H6:M6"/>
    <mergeCell ref="FH6:FM6"/>
    <mergeCell ref="DX6:EC6"/>
    <mergeCell ref="CT6:CY6"/>
    <mergeCell ref="GR6:GW6"/>
    <mergeCell ref="BJ6:BO6"/>
    <mergeCell ref="GX6:HC6"/>
    <mergeCell ref="GL6:GQ6"/>
    <mergeCell ref="CN6:CS6"/>
    <mergeCell ref="CB6:CG6"/>
    <mergeCell ref="CH6:CM6"/>
    <mergeCell ref="FB6:FG6"/>
    <mergeCell ref="BP6:BU6"/>
    <mergeCell ref="BV6:CA6"/>
    <mergeCell ref="BD6:BI6"/>
    <mergeCell ref="JX6:KC6"/>
    <mergeCell ref="GL5:KC5"/>
    <mergeCell ref="HD6:HI6"/>
    <mergeCell ref="JR6:JW6"/>
    <mergeCell ref="JL6:JQ6"/>
    <mergeCell ref="IZ6:JE6"/>
    <mergeCell ref="IT6:IY6"/>
    <mergeCell ref="IN6:IS6"/>
    <mergeCell ref="IH6:IM6"/>
    <mergeCell ref="IB6:IG6"/>
    <mergeCell ref="HV6:IA6"/>
    <mergeCell ref="HP6:HU6"/>
    <mergeCell ref="HJ6:HO6"/>
    <mergeCell ref="JF6:JJ6"/>
  </mergeCells>
  <hyperlinks>
    <hyperlink ref="C123" r:id="rId1"/>
    <hyperlink ref="C125" r:id="rId2"/>
    <hyperlink ref="C129" r:id="rId3"/>
    <hyperlink ref="C131" r:id="rId4"/>
    <hyperlink ref="C127" r:id="rId5"/>
    <hyperlink ref="C121" r:id="rId6"/>
    <hyperlink ref="C119" r:id="rId7"/>
    <hyperlink ref="C117" r:id="rId8"/>
    <hyperlink ref="C115" r:id="rId9"/>
    <hyperlink ref="C113" r:id="rId10"/>
    <hyperlink ref="C111" r:id="rId11"/>
    <hyperlink ref="C109" r:id="rId12"/>
    <hyperlink ref="C105" r:id="rId13"/>
    <hyperlink ref="C103" r:id="rId14"/>
    <hyperlink ref="C101" r:id="rId15"/>
    <hyperlink ref="C99" r:id="rId16"/>
    <hyperlink ref="E26" r:id="rId17"/>
    <hyperlink ref="C97" r:id="rId18"/>
    <hyperlink ref="C95" r:id="rId19"/>
    <hyperlink ref="C93" r:id="rId20"/>
    <hyperlink ref="C91" r:id="rId21"/>
    <hyperlink ref="C89" r:id="rId22"/>
    <hyperlink ref="C87" r:id="rId23"/>
    <hyperlink ref="C85" r:id="rId24"/>
    <hyperlink ref="C83" r:id="rId25"/>
    <hyperlink ref="C81" r:id="rId26"/>
    <hyperlink ref="C79" r:id="rId27"/>
    <hyperlink ref="C77" r:id="rId28"/>
    <hyperlink ref="C75" r:id="rId29"/>
    <hyperlink ref="C73" r:id="rId30"/>
    <hyperlink ref="C71" r:id="rId31"/>
    <hyperlink ref="C69" r:id="rId32"/>
    <hyperlink ref="C67" r:id="rId33"/>
    <hyperlink ref="C65" r:id="rId34"/>
    <hyperlink ref="C63" r:id="rId35"/>
    <hyperlink ref="C61" r:id="rId36"/>
    <hyperlink ref="C59" r:id="rId37"/>
    <hyperlink ref="C57" r:id="rId38"/>
    <hyperlink ref="C55" r:id="rId39"/>
    <hyperlink ref="C53" r:id="rId40"/>
    <hyperlink ref="C49" r:id="rId41"/>
    <hyperlink ref="C47" r:id="rId42"/>
    <hyperlink ref="C45" r:id="rId43"/>
    <hyperlink ref="C43" r:id="rId44"/>
    <hyperlink ref="C41" r:id="rId45"/>
    <hyperlink ref="C39" r:id="rId46"/>
    <hyperlink ref="C37" r:id="rId47"/>
    <hyperlink ref="C35" r:id="rId48"/>
    <hyperlink ref="C33" r:id="rId49"/>
    <hyperlink ref="C31" r:id="rId50"/>
    <hyperlink ref="C29" r:id="rId51"/>
  </hyperlinks>
  <pageMargins left="0.7" right="0.7" top="0.75" bottom="0.75" header="0.3" footer="0.3"/>
  <pageSetup paperSize="9" orientation="portrait"/>
  <ignoredErrors>
    <ignoredError sqref="GP8:GP17 HB8:HB17 HH8:HH17 IF8:IF17 IL8:IL17 HZ8:HZ17 HN8:HN17 GJ8:GJ17 GD8:GD17 FX8:FX17 DV8:DV16 DV17 EZ8:EZ17 CX8:CX17 CL8:CL17 CR8:CR17" formula="1"/>
    <ignoredError sqref="B22" formulaRange="1"/>
    <ignoredError sqref="DW8:DW17 DU8:DU17 DS8:DS17" evalError="1"/>
  </ignoredErrors>
  <legacyDrawing r:id="rId5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R70"/>
  <sheetViews>
    <sheetView tabSelected="1" topLeftCell="A7" zoomScale="75" zoomScaleNormal="75" zoomScalePageLayoutView="75" workbookViewId="0">
      <selection activeCell="F27" sqref="F27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85" bestFit="1" customWidth="1"/>
    <col min="10" max="10" width="8.875" style="5" customWidth="1"/>
    <col min="11" max="11" width="6" style="85" bestFit="1" customWidth="1"/>
    <col min="12" max="12" width="10.125" style="5" customWidth="1"/>
    <col min="13" max="13" width="6" style="85" bestFit="1" customWidth="1"/>
    <col min="14" max="14" width="10.375" style="5" customWidth="1"/>
    <col min="15" max="15" width="6" style="85" bestFit="1" customWidth="1"/>
    <col min="16" max="16" width="8.875" style="5" customWidth="1"/>
    <col min="17" max="17" width="6" style="85" bestFit="1" customWidth="1"/>
    <col min="18" max="18" width="10.125" style="5" customWidth="1"/>
    <col min="19" max="19" width="6" style="85" bestFit="1" customWidth="1"/>
    <col min="20" max="20" width="10.375" style="5" customWidth="1"/>
    <col min="21" max="21" width="6" style="85" bestFit="1" customWidth="1"/>
    <col min="22" max="22" width="8.875" style="5" customWidth="1"/>
    <col min="23" max="23" width="6" style="85" bestFit="1" customWidth="1"/>
    <col min="24" max="24" width="10.125" style="5" customWidth="1"/>
    <col min="25" max="25" width="6" style="85" bestFit="1" customWidth="1"/>
    <col min="26" max="26" width="10.375" style="5" customWidth="1"/>
    <col min="27" max="27" width="6" style="85" bestFit="1" customWidth="1"/>
    <col min="28" max="28" width="8.875" style="5" customWidth="1"/>
    <col min="29" max="29" width="6" style="85" bestFit="1" customWidth="1"/>
    <col min="30" max="30" width="10.125" style="5" customWidth="1"/>
    <col min="31" max="31" width="6" style="85" bestFit="1" customWidth="1"/>
    <col min="32" max="32" width="10.375" style="5" customWidth="1"/>
    <col min="33" max="33" width="6" style="85" bestFit="1" customWidth="1"/>
    <col min="34" max="34" width="8.875" style="5" customWidth="1"/>
    <col min="35" max="35" width="6" style="85" bestFit="1" customWidth="1"/>
    <col min="36" max="36" width="10.125" style="5" customWidth="1"/>
    <col min="37" max="37" width="6" style="85" bestFit="1" customWidth="1"/>
    <col min="38" max="38" width="10.375" style="5" customWidth="1"/>
    <col min="39" max="39" width="6" style="85" bestFit="1" customWidth="1"/>
    <col min="40" max="40" width="8.875" style="5" customWidth="1"/>
    <col min="41" max="41" width="6" style="85" bestFit="1" customWidth="1"/>
    <col min="42" max="42" width="10.125" style="5" customWidth="1"/>
    <col min="43" max="43" width="6" style="85" bestFit="1" customWidth="1"/>
    <col min="44" max="44" width="10.375" style="5" customWidth="1"/>
    <col min="45" max="45" width="6" style="85" bestFit="1" customWidth="1"/>
    <col min="46" max="46" width="8.875" style="5" customWidth="1"/>
    <col min="47" max="47" width="6" style="85" bestFit="1" customWidth="1"/>
    <col min="48" max="48" width="10.125" style="5" customWidth="1"/>
    <col min="49" max="49" width="6" style="85" bestFit="1" customWidth="1"/>
    <col min="50" max="50" width="10.375" style="5" customWidth="1"/>
    <col min="51" max="51" width="6" style="85" bestFit="1" customWidth="1"/>
    <col min="52" max="52" width="8.875" style="5" customWidth="1"/>
    <col min="53" max="53" width="6" style="85" bestFit="1" customWidth="1"/>
    <col min="54" max="54" width="10.125" style="5" customWidth="1"/>
    <col min="55" max="55" width="6" style="85" bestFit="1" customWidth="1"/>
    <col min="56" max="56" width="10.375" style="5" customWidth="1"/>
    <col min="57" max="57" width="6" style="85" bestFit="1" customWidth="1"/>
    <col min="58" max="58" width="8.875" style="5" customWidth="1"/>
    <col min="59" max="59" width="6" style="85" bestFit="1" customWidth="1"/>
    <col min="60" max="60" width="10.125" style="5" customWidth="1"/>
    <col min="61" max="61" width="6" style="85" bestFit="1" customWidth="1"/>
    <col min="62" max="62" width="10.375" style="5" customWidth="1"/>
    <col min="63" max="63" width="6" style="85" bestFit="1" customWidth="1"/>
    <col min="64" max="64" width="8.875" style="5" customWidth="1"/>
    <col min="65" max="65" width="6" style="85" bestFit="1" customWidth="1"/>
    <col min="66" max="66" width="10.125" style="5" customWidth="1"/>
    <col min="67" max="67" width="6" style="85" bestFit="1" customWidth="1"/>
    <col min="68" max="68" width="10.375" style="5" customWidth="1"/>
    <col min="69" max="69" width="6" style="85" bestFit="1" customWidth="1"/>
    <col min="70" max="70" width="8.875" style="5" customWidth="1"/>
    <col min="71" max="71" width="6" style="85" bestFit="1" customWidth="1"/>
    <col min="72" max="72" width="10.125" style="5" customWidth="1"/>
    <col min="73" max="73" width="6" style="85" bestFit="1" customWidth="1"/>
    <col min="74" max="74" width="6.625" style="5" bestFit="1" customWidth="1"/>
    <col min="75" max="75" width="6" style="85" bestFit="1" customWidth="1"/>
    <col min="76" max="76" width="8.5" style="5" bestFit="1" customWidth="1"/>
    <col min="77" max="77" width="6" style="85" bestFit="1" customWidth="1"/>
    <col min="78" max="78" width="12.5" style="5" bestFit="1" customWidth="1"/>
    <col min="79" max="79" width="6" style="85" bestFit="1" customWidth="1"/>
    <col min="80" max="80" width="6.625" style="5" bestFit="1" customWidth="1"/>
    <col min="81" max="81" width="6" style="85" bestFit="1" customWidth="1"/>
    <col min="82" max="82" width="8.5" style="5" bestFit="1" customWidth="1"/>
    <col min="83" max="83" width="6" style="85" bestFit="1" customWidth="1"/>
    <col min="84" max="84" width="12.5" style="5" bestFit="1" customWidth="1"/>
    <col min="85" max="85" width="6" style="85" bestFit="1" customWidth="1"/>
    <col min="86" max="86" width="9.875" style="5" customWidth="1"/>
    <col min="87" max="87" width="8.5" style="85" bestFit="1" customWidth="1"/>
    <col min="88" max="88" width="12.375" style="3" customWidth="1"/>
    <col min="89" max="89" width="8.5" style="85" bestFit="1" customWidth="1"/>
    <col min="90" max="90" width="11.625" style="3" customWidth="1"/>
    <col min="91" max="91" width="8.5" style="85" bestFit="1" customWidth="1"/>
    <col min="92" max="92" width="10.625" style="6"/>
    <col min="93" max="93" width="8.5" style="85" bestFit="1" customWidth="1"/>
    <col min="94" max="94" width="10.625" style="6"/>
    <col min="95" max="95" width="8.5" style="85" bestFit="1" customWidth="1"/>
    <col min="96" max="16384" width="10.625" style="6"/>
  </cols>
  <sheetData>
    <row r="1" spans="1:114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</row>
    <row r="2" spans="1:114" s="47" customFormat="1" ht="21" x14ac:dyDescent="0.3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9"/>
      <c r="CK2" s="79"/>
      <c r="CL2" s="49"/>
      <c r="CM2" s="79"/>
      <c r="CN2" s="49"/>
      <c r="CO2" s="79"/>
      <c r="CP2" s="49"/>
      <c r="CQ2" s="79"/>
      <c r="CR2" s="49"/>
      <c r="CS2" s="49"/>
      <c r="CT2" s="49"/>
      <c r="CU2" s="49"/>
      <c r="CV2" s="49"/>
      <c r="CW2" s="49"/>
      <c r="CX2" s="49"/>
      <c r="CY2" s="48"/>
      <c r="CZ2" s="48"/>
    </row>
    <row r="3" spans="1:114" s="2" customFormat="1" x14ac:dyDescent="0.2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I3" s="80"/>
      <c r="CK3" s="80"/>
      <c r="CM3" s="80"/>
      <c r="CO3" s="80"/>
      <c r="CQ3" s="80"/>
      <c r="CS3" s="5"/>
      <c r="CV3" s="15"/>
      <c r="CW3" s="15"/>
      <c r="CX3" s="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</row>
    <row r="4" spans="1:114" x14ac:dyDescent="0.2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  <c r="BU4" s="80"/>
      <c r="BW4" s="80"/>
      <c r="BY4" s="80"/>
      <c r="CA4" s="80"/>
      <c r="CC4" s="80"/>
      <c r="CE4" s="80"/>
      <c r="CG4" s="80"/>
      <c r="CI4" s="80"/>
      <c r="CK4" s="80"/>
      <c r="CM4" s="80"/>
      <c r="CO4" s="80"/>
      <c r="CQ4" s="80"/>
    </row>
    <row r="5" spans="1:114" s="4" customFormat="1" x14ac:dyDescent="0.25">
      <c r="A5" s="129"/>
      <c r="B5" s="197" t="s">
        <v>67</v>
      </c>
      <c r="C5" s="198"/>
      <c r="D5" s="198"/>
      <c r="E5" s="198"/>
      <c r="F5" s="198"/>
      <c r="G5" s="106"/>
      <c r="H5" s="184" t="s">
        <v>263</v>
      </c>
      <c r="I5" s="187"/>
      <c r="J5" s="187"/>
      <c r="K5" s="187"/>
      <c r="L5" s="187"/>
      <c r="M5" s="187"/>
      <c r="N5" s="184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76"/>
      <c r="AA5" s="176"/>
      <c r="AB5" s="176"/>
      <c r="AC5" s="176"/>
      <c r="AD5" s="176"/>
      <c r="AE5" s="176"/>
      <c r="AF5" s="172"/>
      <c r="AG5" s="172"/>
      <c r="AH5" s="172"/>
      <c r="AI5" s="172"/>
      <c r="AJ5" s="172"/>
      <c r="AK5" s="172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4"/>
      <c r="AY5" s="164"/>
      <c r="AZ5" s="164"/>
      <c r="BA5" s="164"/>
      <c r="BB5" s="164"/>
      <c r="BC5" s="164"/>
      <c r="BD5" s="164"/>
      <c r="BE5" s="164"/>
      <c r="BF5" s="164"/>
      <c r="BG5" s="164"/>
      <c r="BH5" s="164"/>
      <c r="BI5" s="164"/>
      <c r="BJ5" s="207" t="s">
        <v>68</v>
      </c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08"/>
      <c r="CA5" s="208"/>
      <c r="CB5" s="208"/>
      <c r="CC5" s="208"/>
      <c r="CD5" s="208"/>
      <c r="CE5" s="208"/>
      <c r="CF5" s="208"/>
      <c r="CG5" s="208"/>
      <c r="CH5" s="208"/>
      <c r="CI5" s="208"/>
      <c r="CJ5" s="208"/>
      <c r="CK5" s="208"/>
      <c r="CL5" s="208"/>
      <c r="CM5" s="208"/>
      <c r="CN5" s="208"/>
      <c r="CO5" s="208"/>
      <c r="CP5" s="208"/>
      <c r="CQ5" s="209"/>
    </row>
    <row r="6" spans="1:114" s="4" customFormat="1" x14ac:dyDescent="0.25">
      <c r="A6" s="159" t="s">
        <v>0</v>
      </c>
      <c r="B6" s="210">
        <v>43647</v>
      </c>
      <c r="C6" s="211"/>
      <c r="D6" s="211"/>
      <c r="E6" s="211"/>
      <c r="F6" s="211"/>
      <c r="G6" s="130"/>
      <c r="H6" s="201">
        <v>43965</v>
      </c>
      <c r="I6" s="202"/>
      <c r="J6" s="202"/>
      <c r="K6" s="202"/>
      <c r="L6" s="202"/>
      <c r="M6" s="203"/>
      <c r="N6" s="201">
        <v>43962</v>
      </c>
      <c r="O6" s="202"/>
      <c r="P6" s="202"/>
      <c r="Q6" s="202"/>
      <c r="R6" s="202"/>
      <c r="S6" s="203"/>
      <c r="T6" s="201">
        <v>43958</v>
      </c>
      <c r="U6" s="202"/>
      <c r="V6" s="202"/>
      <c r="W6" s="202"/>
      <c r="X6" s="202"/>
      <c r="Y6" s="203"/>
      <c r="Z6" s="201">
        <v>43955</v>
      </c>
      <c r="AA6" s="202"/>
      <c r="AB6" s="202"/>
      <c r="AC6" s="202"/>
      <c r="AD6" s="202"/>
      <c r="AE6" s="203"/>
      <c r="AF6" s="201">
        <v>43951</v>
      </c>
      <c r="AG6" s="202"/>
      <c r="AH6" s="202"/>
      <c r="AI6" s="202"/>
      <c r="AJ6" s="202"/>
      <c r="AK6" s="203"/>
      <c r="AL6" s="201">
        <v>43948</v>
      </c>
      <c r="AM6" s="202"/>
      <c r="AN6" s="202"/>
      <c r="AO6" s="202"/>
      <c r="AP6" s="202"/>
      <c r="AQ6" s="203"/>
      <c r="AR6" s="201">
        <v>43944</v>
      </c>
      <c r="AS6" s="202"/>
      <c r="AT6" s="202"/>
      <c r="AU6" s="202"/>
      <c r="AV6" s="202"/>
      <c r="AW6" s="203"/>
      <c r="AX6" s="201">
        <v>43941</v>
      </c>
      <c r="AY6" s="202"/>
      <c r="AZ6" s="202"/>
      <c r="BA6" s="202"/>
      <c r="BB6" s="202"/>
      <c r="BC6" s="203"/>
      <c r="BD6" s="201">
        <v>43937</v>
      </c>
      <c r="BE6" s="202"/>
      <c r="BF6" s="202"/>
      <c r="BG6" s="202"/>
      <c r="BH6" s="202"/>
      <c r="BI6" s="203"/>
      <c r="BJ6" s="201">
        <v>43933</v>
      </c>
      <c r="BK6" s="202"/>
      <c r="BL6" s="202"/>
      <c r="BM6" s="202"/>
      <c r="BN6" s="202"/>
      <c r="BO6" s="203"/>
      <c r="BP6" s="201">
        <v>43927</v>
      </c>
      <c r="BQ6" s="202"/>
      <c r="BR6" s="202"/>
      <c r="BS6" s="202"/>
      <c r="BT6" s="202"/>
      <c r="BU6" s="203"/>
      <c r="BV6" s="201">
        <v>43924</v>
      </c>
      <c r="BW6" s="202"/>
      <c r="BX6" s="202"/>
      <c r="BY6" s="202"/>
      <c r="BZ6" s="202"/>
      <c r="CA6" s="203"/>
      <c r="CB6" s="201">
        <v>43922</v>
      </c>
      <c r="CC6" s="202"/>
      <c r="CD6" s="202"/>
      <c r="CE6" s="202"/>
      <c r="CF6" s="202"/>
      <c r="CG6" s="203"/>
      <c r="CH6" s="204">
        <v>43920</v>
      </c>
      <c r="CI6" s="205"/>
      <c r="CJ6" s="204">
        <v>43916</v>
      </c>
      <c r="CK6" s="205"/>
      <c r="CL6" s="204">
        <v>43915</v>
      </c>
      <c r="CM6" s="205"/>
      <c r="CN6" s="204">
        <v>43914</v>
      </c>
      <c r="CO6" s="206"/>
      <c r="CP6" s="204">
        <v>43913</v>
      </c>
      <c r="CQ6" s="205"/>
    </row>
    <row r="7" spans="1:114" x14ac:dyDescent="0.2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6" t="s">
        <v>2</v>
      </c>
      <c r="AY7" s="101" t="s">
        <v>143</v>
      </c>
      <c r="AZ7" s="67" t="s">
        <v>1</v>
      </c>
      <c r="BA7" s="101" t="s">
        <v>143</v>
      </c>
      <c r="BB7" s="67" t="s">
        <v>77</v>
      </c>
      <c r="BC7" s="102" t="s">
        <v>143</v>
      </c>
      <c r="BD7" s="66" t="s">
        <v>2</v>
      </c>
      <c r="BE7" s="101" t="s">
        <v>143</v>
      </c>
      <c r="BF7" s="67" t="s">
        <v>1</v>
      </c>
      <c r="BG7" s="101" t="s">
        <v>143</v>
      </c>
      <c r="BH7" s="67" t="s">
        <v>77</v>
      </c>
      <c r="BI7" s="102" t="s">
        <v>143</v>
      </c>
      <c r="BJ7" s="66" t="s">
        <v>2</v>
      </c>
      <c r="BK7" s="101" t="s">
        <v>143</v>
      </c>
      <c r="BL7" s="67" t="s">
        <v>1</v>
      </c>
      <c r="BM7" s="101" t="s">
        <v>143</v>
      </c>
      <c r="BN7" s="67" t="s">
        <v>77</v>
      </c>
      <c r="BO7" s="102" t="s">
        <v>143</v>
      </c>
      <c r="BP7" s="66" t="s">
        <v>2</v>
      </c>
      <c r="BQ7" s="101" t="s">
        <v>143</v>
      </c>
      <c r="BR7" s="67" t="s">
        <v>1</v>
      </c>
      <c r="BS7" s="101" t="s">
        <v>143</v>
      </c>
      <c r="BT7" s="67" t="s">
        <v>77</v>
      </c>
      <c r="BU7" s="102" t="s">
        <v>143</v>
      </c>
      <c r="BV7" s="60" t="s">
        <v>2</v>
      </c>
      <c r="BW7" s="88" t="s">
        <v>143</v>
      </c>
      <c r="BX7" s="20" t="s">
        <v>1</v>
      </c>
      <c r="BY7" s="88" t="s">
        <v>143</v>
      </c>
      <c r="BZ7" s="20" t="s">
        <v>77</v>
      </c>
      <c r="CA7" s="104" t="s">
        <v>143</v>
      </c>
      <c r="CB7" s="60" t="s">
        <v>2</v>
      </c>
      <c r="CC7" s="88" t="s">
        <v>143</v>
      </c>
      <c r="CD7" s="20" t="s">
        <v>1</v>
      </c>
      <c r="CE7" s="88" t="s">
        <v>143</v>
      </c>
      <c r="CF7" s="20" t="s">
        <v>77</v>
      </c>
      <c r="CG7" s="104" t="s">
        <v>143</v>
      </c>
      <c r="CH7" s="60" t="s">
        <v>77</v>
      </c>
      <c r="CI7" s="101" t="s">
        <v>143</v>
      </c>
      <c r="CJ7" s="66" t="s">
        <v>77</v>
      </c>
      <c r="CK7" s="104" t="s">
        <v>143</v>
      </c>
      <c r="CL7" s="60" t="s">
        <v>77</v>
      </c>
      <c r="CM7" s="102" t="s">
        <v>143</v>
      </c>
      <c r="CN7" s="66" t="s">
        <v>77</v>
      </c>
      <c r="CO7" s="101" t="s">
        <v>143</v>
      </c>
      <c r="CP7" s="66" t="s">
        <v>77</v>
      </c>
      <c r="CQ7" s="104" t="s">
        <v>143</v>
      </c>
    </row>
    <row r="8" spans="1:114" x14ac:dyDescent="0.2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9.2618319903676957E-3</v>
      </c>
      <c r="J8" s="112">
        <v>1</v>
      </c>
      <c r="K8" s="154">
        <f>J8/J$19*100</f>
        <v>1.2353304508956145E-2</v>
      </c>
      <c r="L8" s="112">
        <f>H8+J8</f>
        <v>2</v>
      </c>
      <c r="M8" s="154">
        <f>L8/L$19*100</f>
        <v>1.0586491636671608E-2</v>
      </c>
      <c r="N8" s="118">
        <v>1</v>
      </c>
      <c r="O8" s="154">
        <f>N8/N$19*100</f>
        <v>9.5156532495955862E-3</v>
      </c>
      <c r="P8" s="112">
        <v>1</v>
      </c>
      <c r="Q8" s="154">
        <f>P8/P$19*100</f>
        <v>1.2784454103809769E-2</v>
      </c>
      <c r="R8" s="112">
        <f>N8+P8</f>
        <v>2</v>
      </c>
      <c r="S8" s="154">
        <f>R8/R$19*100</f>
        <v>1.0910479515574709E-2</v>
      </c>
      <c r="T8" s="118">
        <v>1</v>
      </c>
      <c r="U8" s="154">
        <f>T8/T$19*100</f>
        <v>1.0053282396702523E-2</v>
      </c>
      <c r="V8" s="112">
        <v>1</v>
      </c>
      <c r="W8" s="154">
        <f>V8/V$19*100</f>
        <v>1.3706140350877192E-2</v>
      </c>
      <c r="X8" s="112">
        <f>T8+V8</f>
        <v>2</v>
      </c>
      <c r="Y8" s="154">
        <f>X8/X$19*100</f>
        <v>1.1598909702487966E-2</v>
      </c>
      <c r="Z8" s="118">
        <v>1</v>
      </c>
      <c r="AA8" s="154">
        <f>Z8/Z$19*100</f>
        <v>1.0375596596804317E-2</v>
      </c>
      <c r="AB8" s="112">
        <v>1</v>
      </c>
      <c r="AC8" s="154">
        <f>AB8/AB$19*100</f>
        <v>1.4436263894903998E-2</v>
      </c>
      <c r="AD8" s="112">
        <f>Z8+AB8</f>
        <v>2</v>
      </c>
      <c r="AE8" s="154">
        <f>AD8/AD$19*100</f>
        <v>1.2073649260488983E-2</v>
      </c>
      <c r="AF8" s="118">
        <v>1</v>
      </c>
      <c r="AG8" s="154">
        <f>AF8/AF$19*100</f>
        <v>1.0808473843493299E-2</v>
      </c>
      <c r="AH8" s="112">
        <v>1</v>
      </c>
      <c r="AI8" s="154">
        <f>AH8/AH$19*100</f>
        <v>1.5124016938898973E-2</v>
      </c>
      <c r="AJ8" s="112">
        <f>AF8+AH8</f>
        <v>2</v>
      </c>
      <c r="AK8" s="154">
        <f>AJ8/AJ$19*100</f>
        <v>1.2607160867372669E-2</v>
      </c>
      <c r="AL8" s="118">
        <v>1</v>
      </c>
      <c r="AM8" s="154">
        <f>AL8/AL$19*100</f>
        <v>1.1208249271463798E-2</v>
      </c>
      <c r="AN8" s="112">
        <v>1</v>
      </c>
      <c r="AO8" s="154">
        <f>AN8/AN$19*100</f>
        <v>1.6012810248198558E-2</v>
      </c>
      <c r="AP8" s="112">
        <f>AL8+AN8</f>
        <v>2</v>
      </c>
      <c r="AQ8" s="154">
        <f>AP8/AP$19*100</f>
        <v>1.3186523373112678E-2</v>
      </c>
      <c r="AR8" s="118">
        <v>1</v>
      </c>
      <c r="AS8" s="154">
        <f>AR8/AR$19*100</f>
        <v>1.3303179459890914E-2</v>
      </c>
      <c r="AT8" s="112">
        <v>1</v>
      </c>
      <c r="AU8" s="154">
        <f>AT8/AT$19*100</f>
        <v>1.9550342130987292E-2</v>
      </c>
      <c r="AV8" s="112">
        <f>AR8+AT8</f>
        <v>2</v>
      </c>
      <c r="AW8" s="154">
        <f>AV8/AV$19*100</f>
        <v>1.5832805573147563E-2</v>
      </c>
      <c r="AX8" s="118">
        <v>1</v>
      </c>
      <c r="AY8" s="154">
        <f>AX8/AX$19*100</f>
        <v>1.3581420616596496E-2</v>
      </c>
      <c r="AZ8" s="112">
        <v>1</v>
      </c>
      <c r="BA8" s="154">
        <f>AZ8/AZ$19*100</f>
        <v>2.02020202020202E-2</v>
      </c>
      <c r="BB8" s="112">
        <f>AX8+AZ8</f>
        <v>2</v>
      </c>
      <c r="BC8" s="154">
        <f>BB8/BB$19*100</f>
        <v>1.6242995208316412E-2</v>
      </c>
      <c r="BD8" s="118">
        <v>1</v>
      </c>
      <c r="BE8" s="154">
        <f>BD8/BD$19*100</f>
        <v>1.6952025767079167E-2</v>
      </c>
      <c r="BF8" s="112">
        <v>1</v>
      </c>
      <c r="BG8" s="154">
        <f>BF8/BF$19*100</f>
        <v>2.677376171352075E-2</v>
      </c>
      <c r="BH8" s="112">
        <f>BD8+BF8</f>
        <v>2</v>
      </c>
      <c r="BI8" s="154">
        <f>BH8/BH$19*100</f>
        <v>2.0759809009757112E-2</v>
      </c>
      <c r="BJ8" s="118">
        <v>2</v>
      </c>
      <c r="BK8" s="154">
        <f>BJ8/BJ$19*100</f>
        <v>3.7565740045078892E-2</v>
      </c>
      <c r="BL8" s="112">
        <v>2</v>
      </c>
      <c r="BM8" s="154">
        <f>BL8/BL$19*100</f>
        <v>6.0259114191021389E-2</v>
      </c>
      <c r="BN8" s="112">
        <f>BJ8+BL8</f>
        <v>4</v>
      </c>
      <c r="BO8" s="154">
        <f>BN8/BN$19*100</f>
        <v>4.6280226773111187E-2</v>
      </c>
      <c r="BP8" s="118">
        <v>0</v>
      </c>
      <c r="BQ8" s="154">
        <f>BP8/BP$19*100</f>
        <v>0</v>
      </c>
      <c r="BR8" s="112">
        <v>1</v>
      </c>
      <c r="BS8" s="154">
        <f>BR8/BR$19*100</f>
        <v>6.1996280223186609E-2</v>
      </c>
      <c r="BT8" s="112">
        <f>BP8+BR8</f>
        <v>1</v>
      </c>
      <c r="BU8" s="154">
        <f>BT8/BT$19*100</f>
        <v>2.2691173133651009E-2</v>
      </c>
      <c r="BV8" s="118">
        <v>0</v>
      </c>
      <c r="BW8" s="154">
        <f>BV8/BV$19*100</f>
        <v>0</v>
      </c>
      <c r="BX8" s="112">
        <v>1</v>
      </c>
      <c r="BY8" s="154">
        <f>BX8/BX$19*100</f>
        <v>7.8802206461780933E-2</v>
      </c>
      <c r="BZ8" s="112">
        <f>BV8+BX8</f>
        <v>1</v>
      </c>
      <c r="CA8" s="154">
        <f>BZ8/BZ$19*100</f>
        <v>2.8538812785388126E-2</v>
      </c>
      <c r="CB8" s="118">
        <v>0</v>
      </c>
      <c r="CC8" s="154">
        <f>CB8/CB$19*100</f>
        <v>0</v>
      </c>
      <c r="CD8" s="112">
        <v>1</v>
      </c>
      <c r="CE8" s="154">
        <f>CD8/CD$19*100</f>
        <v>9.0415913200723327E-2</v>
      </c>
      <c r="CF8" s="112">
        <f>CB8+CD8</f>
        <v>1</v>
      </c>
      <c r="CG8" s="154">
        <f>CF8/CF$19*100</f>
        <v>3.2509752925877766E-2</v>
      </c>
      <c r="CH8" s="65">
        <v>0</v>
      </c>
      <c r="CI8" s="154">
        <f>CH8/CH$19*100</f>
        <v>0</v>
      </c>
      <c r="CJ8" s="64">
        <v>0</v>
      </c>
      <c r="CK8" s="154">
        <f>CJ8/CJ$19*100</f>
        <v>0</v>
      </c>
      <c r="CL8" s="64">
        <v>0</v>
      </c>
      <c r="CM8" s="154">
        <f>CL8/CL$19*100</f>
        <v>0</v>
      </c>
      <c r="CN8" s="64">
        <v>0</v>
      </c>
      <c r="CO8" s="154">
        <f>CN8/CN$19*100</f>
        <v>0</v>
      </c>
      <c r="CP8" s="64">
        <v>0</v>
      </c>
      <c r="CQ8" s="155">
        <f>CP8/CP$19*100</f>
        <v>0</v>
      </c>
    </row>
    <row r="9" spans="1:114" x14ac:dyDescent="0.2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17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17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17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23">
        <v>0</v>
      </c>
      <c r="BM9" s="154">
        <f>BL9/BL$19*100</f>
        <v>0</v>
      </c>
      <c r="BN9" s="23">
        <f t="shared" ref="BN9:BN21" si="12">BJ9+BL9</f>
        <v>0</v>
      </c>
      <c r="BO9" s="154">
        <f>BN9/BN$19*100</f>
        <v>0</v>
      </c>
      <c r="BP9" s="65">
        <v>0</v>
      </c>
      <c r="BQ9" s="154">
        <f>BP9/BP$19*100</f>
        <v>0</v>
      </c>
      <c r="BR9" s="23">
        <v>0</v>
      </c>
      <c r="BS9" s="154">
        <f>BR9/BR$19*100</f>
        <v>0</v>
      </c>
      <c r="BT9" s="23">
        <f t="shared" ref="BT9:BT17" si="13">BP9+BR9</f>
        <v>0</v>
      </c>
      <c r="BU9" s="154">
        <f>BT9/BT$19*100</f>
        <v>0</v>
      </c>
      <c r="BV9" s="65">
        <v>0</v>
      </c>
      <c r="BW9" s="154">
        <f>BV9/BV$19*100</f>
        <v>0</v>
      </c>
      <c r="BX9" s="23">
        <v>0</v>
      </c>
      <c r="BY9" s="154">
        <f>BX9/BX$19*100</f>
        <v>0</v>
      </c>
      <c r="BZ9" s="23">
        <f t="shared" ref="BZ9:BZ21" si="14">BV9+BX9</f>
        <v>0</v>
      </c>
      <c r="CA9" s="154">
        <f>BZ9/BZ$19*100</f>
        <v>0</v>
      </c>
      <c r="CB9" s="65">
        <v>0</v>
      </c>
      <c r="CC9" s="154">
        <f>CB9/CB$19*100</f>
        <v>0</v>
      </c>
      <c r="CD9" s="23">
        <v>0</v>
      </c>
      <c r="CE9" s="154">
        <f>CD9/CD$19*100</f>
        <v>0</v>
      </c>
      <c r="CF9" s="23">
        <f t="shared" ref="CF9:CF21" si="15">CB9+CD9</f>
        <v>0</v>
      </c>
      <c r="CG9" s="154">
        <f>CF9/CF$19*100</f>
        <v>0</v>
      </c>
      <c r="CH9" s="65">
        <v>0</v>
      </c>
      <c r="CI9" s="154">
        <f>CH9/CH$19*100</f>
        <v>0</v>
      </c>
      <c r="CJ9" s="64">
        <v>0</v>
      </c>
      <c r="CK9" s="154">
        <f>CJ9/CJ$19*100</f>
        <v>0</v>
      </c>
      <c r="CL9" s="64">
        <v>0</v>
      </c>
      <c r="CM9" s="154">
        <f>CL9/CL$19*100</f>
        <v>0</v>
      </c>
      <c r="CN9" s="64">
        <v>0</v>
      </c>
      <c r="CO9" s="154">
        <f>CN9/CN$19*100</f>
        <v>0</v>
      </c>
      <c r="CP9" s="64">
        <v>0</v>
      </c>
      <c r="CQ9" s="156">
        <f>CP9/CP$19*100</f>
        <v>0</v>
      </c>
    </row>
    <row r="10" spans="1:114" x14ac:dyDescent="0.25">
      <c r="A10" s="29" t="s">
        <v>45</v>
      </c>
      <c r="B10" s="65">
        <v>2506786</v>
      </c>
      <c r="C10" s="154">
        <f t="shared" ref="C10:C17" si="16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7">H10/H$19*100</f>
        <v>0</v>
      </c>
      <c r="J10" s="23">
        <v>0</v>
      </c>
      <c r="K10" s="154">
        <f t="shared" ref="K10:K17" si="18">J10/J$19*100</f>
        <v>0</v>
      </c>
      <c r="L10" s="23">
        <f t="shared" si="3"/>
        <v>0</v>
      </c>
      <c r="M10" s="154">
        <f t="shared" ref="M10:M17" si="19">L10/L$19*100</f>
        <v>0</v>
      </c>
      <c r="N10" s="65">
        <v>0</v>
      </c>
      <c r="O10" s="154">
        <f t="shared" ref="O10:O17" si="20">N10/N$19*100</f>
        <v>0</v>
      </c>
      <c r="P10" s="23">
        <v>0</v>
      </c>
      <c r="Q10" s="154">
        <f t="shared" ref="Q10:Q17" si="21">P10/P$19*100</f>
        <v>0</v>
      </c>
      <c r="R10" s="23">
        <f t="shared" si="4"/>
        <v>0</v>
      </c>
      <c r="S10" s="154">
        <f t="shared" ref="S10:S17" si="22">R10/R$19*100</f>
        <v>0</v>
      </c>
      <c r="T10" s="65">
        <v>0</v>
      </c>
      <c r="U10" s="154">
        <f t="shared" ref="U10:U17" si="23">T10/T$19*100</f>
        <v>0</v>
      </c>
      <c r="V10" s="23">
        <v>0</v>
      </c>
      <c r="W10" s="154">
        <f t="shared" ref="W10:W17" si="24">V10/V$19*100</f>
        <v>0</v>
      </c>
      <c r="X10" s="23">
        <f t="shared" si="5"/>
        <v>0</v>
      </c>
      <c r="Y10" s="154">
        <f t="shared" ref="Y10:Y17" si="25">X10/X$19*100</f>
        <v>0</v>
      </c>
      <c r="Z10" s="65">
        <v>0</v>
      </c>
      <c r="AA10" s="154">
        <f t="shared" ref="AA10:AA17" si="26">Z10/Z$19*100</f>
        <v>0</v>
      </c>
      <c r="AB10" s="23">
        <v>0</v>
      </c>
      <c r="AC10" s="154">
        <f t="shared" ref="AC10:AC17" si="27">AB10/AB$19*100</f>
        <v>0</v>
      </c>
      <c r="AD10" s="23">
        <f t="shared" si="6"/>
        <v>0</v>
      </c>
      <c r="AE10" s="154">
        <f t="shared" ref="AE10:AE17" si="28">AD10/AD$19*100</f>
        <v>0</v>
      </c>
      <c r="AF10" s="65">
        <v>0</v>
      </c>
      <c r="AG10" s="154">
        <f t="shared" ref="AG10:AG17" si="29">AF10/AF$19*100</f>
        <v>0</v>
      </c>
      <c r="AH10" s="23">
        <v>0</v>
      </c>
      <c r="AI10" s="154">
        <f t="shared" ref="AI10:AI17" si="30">AH10/AH$19*100</f>
        <v>0</v>
      </c>
      <c r="AJ10" s="23">
        <f t="shared" si="7"/>
        <v>0</v>
      </c>
      <c r="AK10" s="154">
        <f t="shared" ref="AK10:AK17" si="31">AJ10/AJ$19*100</f>
        <v>0</v>
      </c>
      <c r="AL10" s="65">
        <v>0</v>
      </c>
      <c r="AM10" s="154">
        <f t="shared" ref="AM10:AM17" si="32">AL10/AL$19*100</f>
        <v>0</v>
      </c>
      <c r="AN10" s="23">
        <v>0</v>
      </c>
      <c r="AO10" s="154">
        <f t="shared" ref="AO10:AO17" si="33">AN10/AN$19*100</f>
        <v>0</v>
      </c>
      <c r="AP10" s="23">
        <f t="shared" si="8"/>
        <v>0</v>
      </c>
      <c r="AQ10" s="154">
        <f t="shared" ref="AQ10:AQ17" si="34">AP10/AP$19*100</f>
        <v>0</v>
      </c>
      <c r="AR10" s="65">
        <v>0</v>
      </c>
      <c r="AS10" s="154">
        <f t="shared" ref="AS10:AS17" si="35">AR10/AR$19*100</f>
        <v>0</v>
      </c>
      <c r="AT10" s="23">
        <v>0</v>
      </c>
      <c r="AU10" s="154">
        <f t="shared" ref="AU10:AU17" si="36">AT10/AT$19*100</f>
        <v>0</v>
      </c>
      <c r="AV10" s="23">
        <f t="shared" si="9"/>
        <v>0</v>
      </c>
      <c r="AW10" s="154">
        <f t="shared" ref="AW10:AW17" si="37">AV10/AV$19*100</f>
        <v>0</v>
      </c>
      <c r="AX10" s="65">
        <v>0</v>
      </c>
      <c r="AY10" s="154">
        <f t="shared" ref="AY10:AY17" si="38">AX10/AX$19*100</f>
        <v>0</v>
      </c>
      <c r="AZ10" s="23">
        <v>0</v>
      </c>
      <c r="BA10" s="154">
        <f t="shared" ref="BA10:BA17" si="39">AZ10/AZ$19*100</f>
        <v>0</v>
      </c>
      <c r="BB10" s="23">
        <f t="shared" si="10"/>
        <v>0</v>
      </c>
      <c r="BC10" s="154">
        <f t="shared" ref="BC10:BC17" si="40">BB10/BB$19*100</f>
        <v>0</v>
      </c>
      <c r="BD10" s="65">
        <v>0</v>
      </c>
      <c r="BE10" s="154">
        <f t="shared" ref="BE10:BE17" si="41">BD10/BD$19*100</f>
        <v>0</v>
      </c>
      <c r="BF10" s="23">
        <v>0</v>
      </c>
      <c r="BG10" s="154">
        <f t="shared" ref="BG10:BG17" si="42">BF10/BF$19*100</f>
        <v>0</v>
      </c>
      <c r="BH10" s="23">
        <f t="shared" si="11"/>
        <v>0</v>
      </c>
      <c r="BI10" s="154">
        <f t="shared" ref="BI10:BI17" si="43">BH10/BH$19*100</f>
        <v>0</v>
      </c>
      <c r="BJ10" s="65">
        <v>0</v>
      </c>
      <c r="BK10" s="154">
        <f t="shared" ref="BK10:BM17" si="44">BJ10/BJ$19*100</f>
        <v>0</v>
      </c>
      <c r="BL10" s="23">
        <v>0</v>
      </c>
      <c r="BM10" s="154">
        <f t="shared" si="44"/>
        <v>0</v>
      </c>
      <c r="BN10" s="23">
        <f t="shared" si="12"/>
        <v>0</v>
      </c>
      <c r="BO10" s="154">
        <f t="shared" ref="BO10" si="45">BN10/BN$19*100</f>
        <v>0</v>
      </c>
      <c r="BP10" s="65">
        <v>0</v>
      </c>
      <c r="BQ10" s="154">
        <f t="shared" ref="BQ10:BQ17" si="46">BP10/BP$19*100</f>
        <v>0</v>
      </c>
      <c r="BR10" s="23">
        <v>0</v>
      </c>
      <c r="BS10" s="154">
        <f t="shared" ref="BS10:BS17" si="47">BR10/BR$19*100</f>
        <v>0</v>
      </c>
      <c r="BT10" s="23">
        <f t="shared" si="13"/>
        <v>0</v>
      </c>
      <c r="BU10" s="154">
        <f t="shared" ref="BU10:BU17" si="48">BT10/BT$19*100</f>
        <v>0</v>
      </c>
      <c r="BV10" s="65">
        <v>0</v>
      </c>
      <c r="BW10" s="154">
        <f t="shared" ref="BW10" si="49">BV10/BV$19*100</f>
        <v>0</v>
      </c>
      <c r="BX10" s="23">
        <v>0</v>
      </c>
      <c r="BY10" s="154">
        <f t="shared" ref="BY10" si="50">BX10/BX$19*100</f>
        <v>0</v>
      </c>
      <c r="BZ10" s="23">
        <f t="shared" si="14"/>
        <v>0</v>
      </c>
      <c r="CA10" s="154">
        <f t="shared" ref="CA10" si="51">BZ10/BZ$19*100</f>
        <v>0</v>
      </c>
      <c r="CB10" s="65">
        <v>0</v>
      </c>
      <c r="CC10" s="154">
        <f t="shared" ref="CC10" si="52">CB10/CB$19*100</f>
        <v>0</v>
      </c>
      <c r="CD10" s="23">
        <v>0</v>
      </c>
      <c r="CE10" s="154">
        <f>CD10/CD$19*100</f>
        <v>0</v>
      </c>
      <c r="CF10" s="23">
        <f t="shared" si="15"/>
        <v>0</v>
      </c>
      <c r="CG10" s="154">
        <f t="shared" ref="CG10" si="53">CF10/CF$19*100</f>
        <v>0</v>
      </c>
      <c r="CH10" s="65">
        <v>0</v>
      </c>
      <c r="CI10" s="154">
        <f t="shared" ref="CI10" si="54">CH10/CH$19*100</f>
        <v>0</v>
      </c>
      <c r="CJ10" s="64">
        <v>0</v>
      </c>
      <c r="CK10" s="154">
        <f t="shared" ref="CK10" si="55">CJ10/CJ$19*100</f>
        <v>0</v>
      </c>
      <c r="CL10" s="64">
        <v>0</v>
      </c>
      <c r="CM10" s="154">
        <f t="shared" ref="CM10" si="56">CL10/CL$19*100</f>
        <v>0</v>
      </c>
      <c r="CN10" s="64">
        <v>0</v>
      </c>
      <c r="CO10" s="154">
        <f t="shared" ref="CO10" si="57">CN10/CN$19*100</f>
        <v>0</v>
      </c>
      <c r="CP10" s="64">
        <v>0</v>
      </c>
      <c r="CQ10" s="156">
        <f t="shared" ref="CQ10" si="58">CP10/CP$19*100</f>
        <v>0</v>
      </c>
    </row>
    <row r="11" spans="1:114" x14ac:dyDescent="0.25">
      <c r="A11" s="27" t="s">
        <v>47</v>
      </c>
      <c r="B11" s="65">
        <v>3685808</v>
      </c>
      <c r="C11" s="154">
        <f t="shared" si="16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17</v>
      </c>
      <c r="I11" s="154">
        <f t="shared" si="17"/>
        <v>0.15745114383625081</v>
      </c>
      <c r="J11" s="23">
        <v>11</v>
      </c>
      <c r="K11" s="154">
        <f t="shared" si="18"/>
        <v>0.13588634959851759</v>
      </c>
      <c r="L11" s="23">
        <f t="shared" si="3"/>
        <v>28</v>
      </c>
      <c r="M11" s="154">
        <f t="shared" si="19"/>
        <v>0.14821088291340248</v>
      </c>
      <c r="N11" s="65">
        <v>16</v>
      </c>
      <c r="O11" s="154">
        <f t="shared" si="20"/>
        <v>0.15225045199352938</v>
      </c>
      <c r="P11" s="23">
        <v>11</v>
      </c>
      <c r="Q11" s="154">
        <f t="shared" si="21"/>
        <v>0.14062899514190744</v>
      </c>
      <c r="R11" s="23">
        <f t="shared" si="4"/>
        <v>27</v>
      </c>
      <c r="S11" s="154">
        <f t="shared" si="22"/>
        <v>0.14729147346025859</v>
      </c>
      <c r="T11" s="65">
        <v>16</v>
      </c>
      <c r="U11" s="154">
        <f t="shared" si="23"/>
        <v>0.16085251834724038</v>
      </c>
      <c r="V11" s="23">
        <v>10</v>
      </c>
      <c r="W11" s="154">
        <f t="shared" si="24"/>
        <v>0.13706140350877191</v>
      </c>
      <c r="X11" s="23">
        <f t="shared" si="5"/>
        <v>26</v>
      </c>
      <c r="Y11" s="154">
        <f t="shared" si="25"/>
        <v>0.15078582613234356</v>
      </c>
      <c r="Z11" s="65">
        <v>16</v>
      </c>
      <c r="AA11" s="154">
        <f t="shared" si="26"/>
        <v>0.16600954554886907</v>
      </c>
      <c r="AB11" s="23">
        <v>10</v>
      </c>
      <c r="AC11" s="154">
        <f t="shared" si="27"/>
        <v>0.14436263894904</v>
      </c>
      <c r="AD11" s="23">
        <f t="shared" si="6"/>
        <v>26</v>
      </c>
      <c r="AE11" s="154">
        <f t="shared" si="28"/>
        <v>0.15695744038635678</v>
      </c>
      <c r="AF11" s="65">
        <v>15</v>
      </c>
      <c r="AG11" s="154">
        <f t="shared" si="29"/>
        <v>0.16212710765239949</v>
      </c>
      <c r="AH11" s="23">
        <v>10</v>
      </c>
      <c r="AI11" s="154">
        <f t="shared" si="30"/>
        <v>0.15124016938898971</v>
      </c>
      <c r="AJ11" s="23">
        <f t="shared" si="7"/>
        <v>25</v>
      </c>
      <c r="AK11" s="154">
        <f t="shared" si="31"/>
        <v>0.15758951084215836</v>
      </c>
      <c r="AL11" s="65">
        <v>14</v>
      </c>
      <c r="AM11" s="154">
        <f t="shared" si="32"/>
        <v>0.15691548980049316</v>
      </c>
      <c r="AN11" s="23">
        <v>10</v>
      </c>
      <c r="AO11" s="154">
        <f t="shared" si="33"/>
        <v>0.16012810248198558</v>
      </c>
      <c r="AP11" s="23">
        <f t="shared" si="8"/>
        <v>24</v>
      </c>
      <c r="AQ11" s="154">
        <f t="shared" si="34"/>
        <v>0.15823828047735214</v>
      </c>
      <c r="AR11" s="65">
        <v>13</v>
      </c>
      <c r="AS11" s="154">
        <f t="shared" si="35"/>
        <v>0.17294133297858189</v>
      </c>
      <c r="AT11" s="23">
        <v>10</v>
      </c>
      <c r="AU11" s="154">
        <f t="shared" si="36"/>
        <v>0.19550342130987292</v>
      </c>
      <c r="AV11" s="23">
        <f t="shared" si="9"/>
        <v>23</v>
      </c>
      <c r="AW11" s="154">
        <f t="shared" si="37"/>
        <v>0.18207726409119696</v>
      </c>
      <c r="AX11" s="65">
        <v>15</v>
      </c>
      <c r="AY11" s="154">
        <f t="shared" si="38"/>
        <v>0.20372130924894744</v>
      </c>
      <c r="AZ11" s="23">
        <v>10</v>
      </c>
      <c r="BA11" s="154">
        <f t="shared" si="39"/>
        <v>0.20202020202020202</v>
      </c>
      <c r="BB11" s="23">
        <f t="shared" si="10"/>
        <v>25</v>
      </c>
      <c r="BC11" s="154">
        <f t="shared" si="40"/>
        <v>0.20303744010395516</v>
      </c>
      <c r="BD11" s="65">
        <v>11</v>
      </c>
      <c r="BE11" s="154">
        <f t="shared" si="41"/>
        <v>0.18647228343787084</v>
      </c>
      <c r="BF11" s="23">
        <v>6</v>
      </c>
      <c r="BG11" s="154">
        <f t="shared" si="42"/>
        <v>0.1606425702811245</v>
      </c>
      <c r="BH11" s="23">
        <f t="shared" si="11"/>
        <v>17</v>
      </c>
      <c r="BI11" s="154">
        <f t="shared" si="43"/>
        <v>0.17645837658293542</v>
      </c>
      <c r="BJ11" s="65">
        <v>8</v>
      </c>
      <c r="BK11" s="154">
        <f t="shared" si="44"/>
        <v>0.15026296018031557</v>
      </c>
      <c r="BL11" s="23">
        <v>6</v>
      </c>
      <c r="BM11" s="154">
        <f t="shared" si="44"/>
        <v>0.18077734257306419</v>
      </c>
      <c r="BN11" s="23">
        <f t="shared" si="12"/>
        <v>14</v>
      </c>
      <c r="BO11" s="154">
        <f t="shared" ref="BO11" si="59">BN11/BN$19*100</f>
        <v>0.16198079370588916</v>
      </c>
      <c r="BP11" s="65">
        <v>4</v>
      </c>
      <c r="BQ11" s="154">
        <f t="shared" si="46"/>
        <v>0.14316392269148173</v>
      </c>
      <c r="BR11" s="23">
        <v>2</v>
      </c>
      <c r="BS11" s="154">
        <f t="shared" si="47"/>
        <v>0.12399256044637322</v>
      </c>
      <c r="BT11" s="23">
        <f t="shared" si="13"/>
        <v>6</v>
      </c>
      <c r="BU11" s="154">
        <f t="shared" si="48"/>
        <v>0.13614703880190604</v>
      </c>
      <c r="BV11" s="65">
        <v>4</v>
      </c>
      <c r="BW11" s="154">
        <f t="shared" ref="BW11" si="60">BV11/BV$19*100</f>
        <v>0.17897091722595079</v>
      </c>
      <c r="BX11" s="23">
        <v>2</v>
      </c>
      <c r="BY11" s="154">
        <f t="shared" ref="BY11" si="61">BX11/BX$19*100</f>
        <v>0.15760441292356187</v>
      </c>
      <c r="BZ11" s="23">
        <f t="shared" si="14"/>
        <v>6</v>
      </c>
      <c r="CA11" s="154">
        <f t="shared" ref="CA11" si="62">BZ11/BZ$19*100</f>
        <v>0.17123287671232876</v>
      </c>
      <c r="CB11" s="65">
        <v>4</v>
      </c>
      <c r="CC11" s="154">
        <f t="shared" ref="CC11" si="63">CB11/CB$19*100</f>
        <v>0.20304568527918782</v>
      </c>
      <c r="CD11" s="23">
        <v>2</v>
      </c>
      <c r="CE11" s="154">
        <f t="shared" ref="CE11" si="64">CD11/CD$19*100</f>
        <v>0.18083182640144665</v>
      </c>
      <c r="CF11" s="23">
        <f t="shared" si="15"/>
        <v>6</v>
      </c>
      <c r="CG11" s="154">
        <f t="shared" ref="CG11" si="65">CF11/CF$19*100</f>
        <v>0.1950585175552666</v>
      </c>
      <c r="CH11" s="65">
        <v>6</v>
      </c>
      <c r="CI11" s="154">
        <f t="shared" ref="CI11" si="66">CH11/CH$19*100</f>
        <v>0.23942537909018355</v>
      </c>
      <c r="CJ11" s="64">
        <v>3</v>
      </c>
      <c r="CK11" s="154">
        <f t="shared" ref="CK11" si="67">CJ11/CJ$19*100</f>
        <v>0.31578947368421051</v>
      </c>
      <c r="CL11" s="64">
        <v>3</v>
      </c>
      <c r="CM11" s="154">
        <f t="shared" ref="CM11" si="68">CL11/CL$19*100</f>
        <v>0.41608876560332869</v>
      </c>
      <c r="CN11" s="64">
        <v>3</v>
      </c>
      <c r="CO11" s="154">
        <f t="shared" ref="CO11" si="69">CN11/CN$19*100</f>
        <v>0.4464285714285714</v>
      </c>
      <c r="CP11" s="64">
        <v>2</v>
      </c>
      <c r="CQ11" s="156">
        <f t="shared" ref="CQ11" si="70">CP11/CP$19*100</f>
        <v>0.35335689045936397</v>
      </c>
    </row>
    <row r="12" spans="1:114" x14ac:dyDescent="0.25">
      <c r="A12" s="27" t="s">
        <v>8</v>
      </c>
      <c r="B12" s="65">
        <v>3076176</v>
      </c>
      <c r="C12" s="154">
        <f t="shared" si="16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38</v>
      </c>
      <c r="I12" s="154">
        <f t="shared" si="17"/>
        <v>0.35194961563397242</v>
      </c>
      <c r="J12" s="23">
        <v>21</v>
      </c>
      <c r="K12" s="154">
        <f t="shared" si="18"/>
        <v>0.25941939468807906</v>
      </c>
      <c r="L12" s="23">
        <f t="shared" si="3"/>
        <v>59</v>
      </c>
      <c r="M12" s="154">
        <f t="shared" si="19"/>
        <v>0.31230150328181239</v>
      </c>
      <c r="N12" s="65">
        <v>37</v>
      </c>
      <c r="O12" s="154">
        <f t="shared" si="20"/>
        <v>0.35207917023503665</v>
      </c>
      <c r="P12" s="23">
        <v>18</v>
      </c>
      <c r="Q12" s="154">
        <f t="shared" si="21"/>
        <v>0.23012017386857581</v>
      </c>
      <c r="R12" s="23">
        <f t="shared" si="4"/>
        <v>55</v>
      </c>
      <c r="S12" s="154">
        <f t="shared" si="22"/>
        <v>0.30003818667830451</v>
      </c>
      <c r="T12" s="65">
        <v>35</v>
      </c>
      <c r="U12" s="154">
        <f t="shared" si="23"/>
        <v>0.35186488388458831</v>
      </c>
      <c r="V12" s="23">
        <v>20</v>
      </c>
      <c r="W12" s="154">
        <f t="shared" si="24"/>
        <v>0.27412280701754382</v>
      </c>
      <c r="X12" s="23">
        <f t="shared" si="5"/>
        <v>55</v>
      </c>
      <c r="Y12" s="154">
        <f t="shared" si="25"/>
        <v>0.31897001681841908</v>
      </c>
      <c r="Z12" s="65">
        <v>34</v>
      </c>
      <c r="AA12" s="154">
        <f t="shared" si="26"/>
        <v>0.35277028429134677</v>
      </c>
      <c r="AB12" s="23">
        <v>21</v>
      </c>
      <c r="AC12" s="154">
        <f t="shared" si="27"/>
        <v>0.30316154179298399</v>
      </c>
      <c r="AD12" s="23">
        <f t="shared" si="6"/>
        <v>55</v>
      </c>
      <c r="AE12" s="154">
        <f t="shared" si="28"/>
        <v>0.33202535466344701</v>
      </c>
      <c r="AF12" s="65">
        <v>32</v>
      </c>
      <c r="AG12" s="154">
        <f t="shared" si="29"/>
        <v>0.34587116299178555</v>
      </c>
      <c r="AH12" s="23">
        <v>21</v>
      </c>
      <c r="AI12" s="154">
        <f t="shared" si="30"/>
        <v>0.31760435571687839</v>
      </c>
      <c r="AJ12" s="23">
        <f t="shared" si="7"/>
        <v>53</v>
      </c>
      <c r="AK12" s="154">
        <f t="shared" si="31"/>
        <v>0.33408976298537568</v>
      </c>
      <c r="AL12" s="65">
        <v>32</v>
      </c>
      <c r="AM12" s="154">
        <f t="shared" si="32"/>
        <v>0.35866397668684152</v>
      </c>
      <c r="AN12" s="23">
        <v>20</v>
      </c>
      <c r="AO12" s="154">
        <f t="shared" si="33"/>
        <v>0.32025620496397117</v>
      </c>
      <c r="AP12" s="23">
        <f t="shared" si="8"/>
        <v>52</v>
      </c>
      <c r="AQ12" s="154">
        <f t="shared" si="34"/>
        <v>0.34284960770092965</v>
      </c>
      <c r="AR12" s="65">
        <v>25</v>
      </c>
      <c r="AS12" s="154">
        <f t="shared" si="35"/>
        <v>0.33257948649727281</v>
      </c>
      <c r="AT12" s="23">
        <v>15</v>
      </c>
      <c r="AU12" s="154">
        <f t="shared" si="36"/>
        <v>0.2932551319648094</v>
      </c>
      <c r="AV12" s="23">
        <f t="shared" si="9"/>
        <v>40</v>
      </c>
      <c r="AW12" s="154">
        <f t="shared" si="37"/>
        <v>0.31665611146295125</v>
      </c>
      <c r="AX12" s="65">
        <v>24</v>
      </c>
      <c r="AY12" s="154">
        <f t="shared" si="38"/>
        <v>0.32595409479831589</v>
      </c>
      <c r="AZ12" s="23">
        <v>22</v>
      </c>
      <c r="BA12" s="154">
        <f t="shared" si="39"/>
        <v>0.44444444444444442</v>
      </c>
      <c r="BB12" s="23">
        <f t="shared" si="10"/>
        <v>46</v>
      </c>
      <c r="BC12" s="154">
        <f t="shared" si="40"/>
        <v>0.37358888979127752</v>
      </c>
      <c r="BD12" s="65">
        <v>20</v>
      </c>
      <c r="BE12" s="154">
        <f t="shared" si="41"/>
        <v>0.33904051534158336</v>
      </c>
      <c r="BF12" s="23">
        <v>13</v>
      </c>
      <c r="BG12" s="154">
        <f t="shared" si="42"/>
        <v>0.34805890227576974</v>
      </c>
      <c r="BH12" s="23">
        <f t="shared" si="11"/>
        <v>33</v>
      </c>
      <c r="BI12" s="154">
        <f t="shared" si="43"/>
        <v>0.34253684866099232</v>
      </c>
      <c r="BJ12" s="65">
        <v>18</v>
      </c>
      <c r="BK12" s="154">
        <f t="shared" si="44"/>
        <v>0.33809166040570998</v>
      </c>
      <c r="BL12" s="23">
        <v>14</v>
      </c>
      <c r="BM12" s="154">
        <f t="shared" si="44"/>
        <v>0.42181379933714974</v>
      </c>
      <c r="BN12" s="23">
        <f t="shared" si="12"/>
        <v>32</v>
      </c>
      <c r="BO12" s="154">
        <f t="shared" ref="BO12" si="71">BN12/BN$19*100</f>
        <v>0.3702418141848895</v>
      </c>
      <c r="BP12" s="65">
        <v>10</v>
      </c>
      <c r="BQ12" s="154">
        <f t="shared" si="46"/>
        <v>0.35790980672870437</v>
      </c>
      <c r="BR12" s="23">
        <v>4</v>
      </c>
      <c r="BS12" s="154">
        <f t="shared" si="47"/>
        <v>0.24798512089274644</v>
      </c>
      <c r="BT12" s="23">
        <f t="shared" si="13"/>
        <v>14</v>
      </c>
      <c r="BU12" s="154">
        <f t="shared" si="48"/>
        <v>0.31767642387111417</v>
      </c>
      <c r="BV12" s="65">
        <v>3</v>
      </c>
      <c r="BW12" s="154">
        <f t="shared" ref="BW12" si="72">BV12/BV$19*100</f>
        <v>0.13422818791946309</v>
      </c>
      <c r="BX12" s="23">
        <v>3</v>
      </c>
      <c r="BY12" s="154">
        <f t="shared" ref="BY12" si="73">BX12/BX$19*100</f>
        <v>0.2364066193853428</v>
      </c>
      <c r="BZ12" s="23">
        <f t="shared" si="14"/>
        <v>6</v>
      </c>
      <c r="CA12" s="154">
        <f t="shared" ref="CA12" si="74">BZ12/BZ$19*100</f>
        <v>0.17123287671232876</v>
      </c>
      <c r="CB12" s="65">
        <v>8</v>
      </c>
      <c r="CC12" s="154">
        <f t="shared" ref="CC12" si="75">CB12/CB$19*100</f>
        <v>0.40609137055837563</v>
      </c>
      <c r="CD12" s="23">
        <v>3</v>
      </c>
      <c r="CE12" s="154">
        <f t="shared" ref="CE12" si="76">CD12/CD$19*100</f>
        <v>0.27124773960216997</v>
      </c>
      <c r="CF12" s="23">
        <f t="shared" si="15"/>
        <v>11</v>
      </c>
      <c r="CG12" s="154">
        <f t="shared" ref="CG12" si="77">CF12/CF$19*100</f>
        <v>0.35760728218465537</v>
      </c>
      <c r="CH12" s="65">
        <v>8</v>
      </c>
      <c r="CI12" s="154">
        <f t="shared" ref="CI12" si="78">CH12/CH$19*100</f>
        <v>0.31923383878691142</v>
      </c>
      <c r="CJ12" s="64">
        <v>5</v>
      </c>
      <c r="CK12" s="154">
        <f t="shared" ref="CK12" si="79">CJ12/CJ$19*100</f>
        <v>0.52631578947368418</v>
      </c>
      <c r="CL12" s="64">
        <v>3</v>
      </c>
      <c r="CM12" s="154">
        <f t="shared" ref="CM12" si="80">CL12/CL$19*100</f>
        <v>0.41608876560332869</v>
      </c>
      <c r="CN12" s="64">
        <v>3</v>
      </c>
      <c r="CO12" s="154">
        <f t="shared" ref="CO12" si="81">CN12/CN$19*100</f>
        <v>0.4464285714285714</v>
      </c>
      <c r="CP12" s="64">
        <v>2</v>
      </c>
      <c r="CQ12" s="156">
        <f t="shared" ref="CQ12" si="82">CP12/CP$19*100</f>
        <v>0.35335689045936397</v>
      </c>
    </row>
    <row r="13" spans="1:114" x14ac:dyDescent="0.25">
      <c r="A13" s="27" t="s">
        <v>9</v>
      </c>
      <c r="B13" s="65">
        <v>3943490</v>
      </c>
      <c r="C13" s="157">
        <f t="shared" si="16"/>
        <v>17.079230637068829</v>
      </c>
      <c r="D13" s="23">
        <v>3869686</v>
      </c>
      <c r="E13" s="154">
        <f t="shared" si="0"/>
        <v>16.11630099963325</v>
      </c>
      <c r="F13" s="23">
        <f t="shared" ref="F13:F17" si="83">B13+D13</f>
        <v>7813176</v>
      </c>
      <c r="G13" s="154">
        <f t="shared" si="2"/>
        <v>16.588344959739722</v>
      </c>
      <c r="H13" s="65">
        <v>132</v>
      </c>
      <c r="I13" s="154">
        <f t="shared" si="17"/>
        <v>1.2225618227285358</v>
      </c>
      <c r="J13" s="23">
        <v>69</v>
      </c>
      <c r="K13" s="154">
        <f t="shared" si="18"/>
        <v>0.85237801111797407</v>
      </c>
      <c r="L13" s="23">
        <f t="shared" si="3"/>
        <v>201</v>
      </c>
      <c r="M13" s="154">
        <f t="shared" si="19"/>
        <v>1.0639424094854966</v>
      </c>
      <c r="N13" s="65">
        <v>125</v>
      </c>
      <c r="O13" s="154">
        <f t="shared" si="20"/>
        <v>1.1894566561994482</v>
      </c>
      <c r="P13" s="23">
        <v>69</v>
      </c>
      <c r="Q13" s="154">
        <f t="shared" si="21"/>
        <v>0.88212733316287395</v>
      </c>
      <c r="R13" s="23">
        <f t="shared" si="4"/>
        <v>194</v>
      </c>
      <c r="S13" s="154">
        <f t="shared" si="22"/>
        <v>1.0583165130107468</v>
      </c>
      <c r="T13" s="65">
        <v>115</v>
      </c>
      <c r="U13" s="154">
        <f t="shared" si="23"/>
        <v>1.1561274756207902</v>
      </c>
      <c r="V13" s="23">
        <v>70</v>
      </c>
      <c r="W13" s="154">
        <f t="shared" si="24"/>
        <v>0.95942982456140358</v>
      </c>
      <c r="X13" s="23">
        <f t="shared" si="5"/>
        <v>185</v>
      </c>
      <c r="Y13" s="154">
        <f t="shared" si="25"/>
        <v>1.0728991474801368</v>
      </c>
      <c r="Z13" s="65">
        <v>113</v>
      </c>
      <c r="AA13" s="154">
        <f t="shared" si="26"/>
        <v>1.1724424154388877</v>
      </c>
      <c r="AB13" s="23">
        <v>69</v>
      </c>
      <c r="AC13" s="154">
        <f t="shared" si="27"/>
        <v>0.99610220874837596</v>
      </c>
      <c r="AD13" s="23">
        <f t="shared" si="6"/>
        <v>182</v>
      </c>
      <c r="AE13" s="154">
        <f t="shared" si="28"/>
        <v>1.0987020827044973</v>
      </c>
      <c r="AF13" s="65">
        <v>110</v>
      </c>
      <c r="AG13" s="154">
        <f t="shared" si="29"/>
        <v>1.1889321227842629</v>
      </c>
      <c r="AH13" s="23">
        <v>62</v>
      </c>
      <c r="AI13" s="154">
        <f t="shared" si="30"/>
        <v>0.93768905021173621</v>
      </c>
      <c r="AJ13" s="23">
        <f t="shared" si="7"/>
        <v>172</v>
      </c>
      <c r="AK13" s="154">
        <f t="shared" si="31"/>
        <v>1.0842158345940494</v>
      </c>
      <c r="AL13" s="65">
        <v>110</v>
      </c>
      <c r="AM13" s="154">
        <f t="shared" si="32"/>
        <v>1.2329074198610177</v>
      </c>
      <c r="AN13" s="23">
        <v>61</v>
      </c>
      <c r="AO13" s="154">
        <f t="shared" si="33"/>
        <v>0.97678142514011201</v>
      </c>
      <c r="AP13" s="23">
        <f t="shared" si="8"/>
        <v>171</v>
      </c>
      <c r="AQ13" s="154">
        <f t="shared" si="34"/>
        <v>1.127447748401134</v>
      </c>
      <c r="AR13" s="65">
        <v>86</v>
      </c>
      <c r="AS13" s="154">
        <f t="shared" si="35"/>
        <v>1.1440734335506186</v>
      </c>
      <c r="AT13" s="23">
        <v>48</v>
      </c>
      <c r="AU13" s="154">
        <f t="shared" si="36"/>
        <v>0.93841642228739008</v>
      </c>
      <c r="AV13" s="23">
        <f t="shared" si="9"/>
        <v>134</v>
      </c>
      <c r="AW13" s="154">
        <f t="shared" si="37"/>
        <v>1.0607979734008866</v>
      </c>
      <c r="AX13" s="65">
        <v>89</v>
      </c>
      <c r="AY13" s="154">
        <f t="shared" si="38"/>
        <v>1.2087464348770882</v>
      </c>
      <c r="AZ13" s="23">
        <v>51</v>
      </c>
      <c r="BA13" s="154">
        <f t="shared" si="39"/>
        <v>1.0303030303030303</v>
      </c>
      <c r="BB13" s="23">
        <f t="shared" si="10"/>
        <v>140</v>
      </c>
      <c r="BC13" s="154">
        <f t="shared" si="40"/>
        <v>1.137009664582149</v>
      </c>
      <c r="BD13" s="65">
        <v>73</v>
      </c>
      <c r="BE13" s="154">
        <f t="shared" si="41"/>
        <v>1.2374978809967792</v>
      </c>
      <c r="BF13" s="23">
        <v>37</v>
      </c>
      <c r="BG13" s="154">
        <f t="shared" si="42"/>
        <v>0.99062918340026773</v>
      </c>
      <c r="BH13" s="23">
        <f t="shared" si="11"/>
        <v>110</v>
      </c>
      <c r="BI13" s="154">
        <f t="shared" si="43"/>
        <v>1.141789495536641</v>
      </c>
      <c r="BJ13" s="65">
        <v>62</v>
      </c>
      <c r="BK13" s="154">
        <f t="shared" si="44"/>
        <v>1.1645379413974455</v>
      </c>
      <c r="BL13" s="23">
        <v>35</v>
      </c>
      <c r="BM13" s="154">
        <f t="shared" si="44"/>
        <v>1.0545344983428744</v>
      </c>
      <c r="BN13" s="23">
        <f t="shared" si="12"/>
        <v>97</v>
      </c>
      <c r="BO13" s="154">
        <f t="shared" ref="BO13" si="84">BN13/BN$19*100</f>
        <v>1.1222954992479464</v>
      </c>
      <c r="BP13" s="65">
        <v>28</v>
      </c>
      <c r="BQ13" s="154">
        <f t="shared" si="46"/>
        <v>1.0021474588403723</v>
      </c>
      <c r="BR13" s="23">
        <v>18</v>
      </c>
      <c r="BS13" s="154">
        <f t="shared" si="47"/>
        <v>1.1159330440173589</v>
      </c>
      <c r="BT13" s="23">
        <f t="shared" si="13"/>
        <v>46</v>
      </c>
      <c r="BU13" s="154">
        <f t="shared" si="48"/>
        <v>1.0437939641479466</v>
      </c>
      <c r="BV13" s="65">
        <v>25</v>
      </c>
      <c r="BW13" s="154">
        <f t="shared" ref="BW13" si="85">BV13/BV$19*100</f>
        <v>1.1185682326621924</v>
      </c>
      <c r="BX13" s="23">
        <v>17</v>
      </c>
      <c r="BY13" s="154">
        <f t="shared" ref="BY13" si="86">BX13/BX$19*100</f>
        <v>1.3396375098502757</v>
      </c>
      <c r="BZ13" s="23">
        <f t="shared" si="14"/>
        <v>42</v>
      </c>
      <c r="CA13" s="154">
        <f t="shared" ref="CA13" si="87">BZ13/BZ$19*100</f>
        <v>1.1986301369863013</v>
      </c>
      <c r="CB13" s="65">
        <v>25</v>
      </c>
      <c r="CC13" s="154">
        <f t="shared" ref="CC13" si="88">CB13/CB$19*100</f>
        <v>1.2690355329949239</v>
      </c>
      <c r="CD13" s="23">
        <v>16</v>
      </c>
      <c r="CE13" s="154">
        <f t="shared" ref="CE13" si="89">CD13/CD$19*100</f>
        <v>1.4466546112115732</v>
      </c>
      <c r="CF13" s="23">
        <f t="shared" si="15"/>
        <v>41</v>
      </c>
      <c r="CG13" s="154">
        <f t="shared" ref="CG13" si="90">CF13/CF$19*100</f>
        <v>1.3328998699609884</v>
      </c>
      <c r="CH13" s="65">
        <v>32</v>
      </c>
      <c r="CI13" s="154">
        <f t="shared" ref="CI13" si="91">CH13/CH$19*100</f>
        <v>1.2769353551476457</v>
      </c>
      <c r="CJ13" s="64">
        <v>16</v>
      </c>
      <c r="CK13" s="154">
        <f t="shared" ref="CK13" si="92">CJ13/CJ$19*100</f>
        <v>1.6842105263157894</v>
      </c>
      <c r="CL13" s="64">
        <v>8</v>
      </c>
      <c r="CM13" s="154">
        <f t="shared" ref="CM13" si="93">CL13/CL$19*100</f>
        <v>1.1095700416088765</v>
      </c>
      <c r="CN13" s="64">
        <v>7</v>
      </c>
      <c r="CO13" s="154">
        <f t="shared" ref="CO13" si="94">CN13/CN$19*100</f>
        <v>1.0416666666666665</v>
      </c>
      <c r="CP13" s="64">
        <v>7</v>
      </c>
      <c r="CQ13" s="156">
        <f t="shared" ref="CQ13" si="95">CP13/CP$19*100</f>
        <v>1.2367491166077738</v>
      </c>
    </row>
    <row r="14" spans="1:114" x14ac:dyDescent="0.25">
      <c r="A14" s="27" t="s">
        <v>10</v>
      </c>
      <c r="B14" s="65">
        <v>3457353</v>
      </c>
      <c r="C14" s="154">
        <f t="shared" si="16"/>
        <v>14.973774316851779</v>
      </c>
      <c r="D14" s="23">
        <v>3516656</v>
      </c>
      <c r="E14" s="154">
        <f t="shared" si="0"/>
        <v>14.646016914076821</v>
      </c>
      <c r="F14" s="23">
        <f t="shared" si="83"/>
        <v>6974009</v>
      </c>
      <c r="G14" s="154">
        <f t="shared" si="2"/>
        <v>14.806688988489375</v>
      </c>
      <c r="H14" s="65">
        <v>429</v>
      </c>
      <c r="I14" s="154">
        <f t="shared" si="17"/>
        <v>3.973325923867741</v>
      </c>
      <c r="J14" s="23">
        <v>172</v>
      </c>
      <c r="K14" s="154">
        <f t="shared" si="18"/>
        <v>2.1247683755404574</v>
      </c>
      <c r="L14" s="23">
        <f t="shared" si="3"/>
        <v>601</v>
      </c>
      <c r="M14" s="154">
        <f t="shared" si="19"/>
        <v>3.1812407368198183</v>
      </c>
      <c r="N14" s="65">
        <v>417</v>
      </c>
      <c r="O14" s="154">
        <f t="shared" si="20"/>
        <v>3.9680274050813589</v>
      </c>
      <c r="P14" s="23">
        <v>166</v>
      </c>
      <c r="Q14" s="154">
        <f t="shared" si="21"/>
        <v>2.1222193812324215</v>
      </c>
      <c r="R14" s="23">
        <f t="shared" si="4"/>
        <v>583</v>
      </c>
      <c r="S14" s="154">
        <f t="shared" si="22"/>
        <v>3.1804047787900274</v>
      </c>
      <c r="T14" s="65">
        <v>402</v>
      </c>
      <c r="U14" s="154">
        <f t="shared" si="23"/>
        <v>4.0414195234744144</v>
      </c>
      <c r="V14" s="23">
        <v>158</v>
      </c>
      <c r="W14" s="154">
        <f t="shared" si="24"/>
        <v>2.1655701754385968</v>
      </c>
      <c r="X14" s="23">
        <f t="shared" si="5"/>
        <v>560</v>
      </c>
      <c r="Y14" s="154">
        <f t="shared" si="25"/>
        <v>3.247694716696631</v>
      </c>
      <c r="Z14" s="65">
        <v>395</v>
      </c>
      <c r="AA14" s="154">
        <f t="shared" si="26"/>
        <v>4.0983606557377046</v>
      </c>
      <c r="AB14" s="23">
        <v>156</v>
      </c>
      <c r="AC14" s="154">
        <f t="shared" si="27"/>
        <v>2.2520571676050238</v>
      </c>
      <c r="AD14" s="23">
        <f t="shared" si="6"/>
        <v>551</v>
      </c>
      <c r="AE14" s="154">
        <f t="shared" si="28"/>
        <v>3.3262903712647147</v>
      </c>
      <c r="AF14" s="65">
        <v>355</v>
      </c>
      <c r="AG14" s="154">
        <f t="shared" si="29"/>
        <v>3.8370082144401212</v>
      </c>
      <c r="AH14" s="23">
        <v>142</v>
      </c>
      <c r="AI14" s="154">
        <f t="shared" si="30"/>
        <v>2.147610405323654</v>
      </c>
      <c r="AJ14" s="23">
        <f t="shared" si="7"/>
        <v>497</v>
      </c>
      <c r="AK14" s="154">
        <f t="shared" si="31"/>
        <v>3.1328794755421079</v>
      </c>
      <c r="AL14" s="65">
        <v>341</v>
      </c>
      <c r="AM14" s="154">
        <f t="shared" si="32"/>
        <v>3.8220130015691551</v>
      </c>
      <c r="AN14" s="23">
        <v>141</v>
      </c>
      <c r="AO14" s="154">
        <f t="shared" si="33"/>
        <v>2.2578062449959968</v>
      </c>
      <c r="AP14" s="23">
        <f t="shared" si="8"/>
        <v>482</v>
      </c>
      <c r="AQ14" s="154">
        <f t="shared" si="34"/>
        <v>3.1779521329201552</v>
      </c>
      <c r="AR14" s="65">
        <v>276</v>
      </c>
      <c r="AS14" s="154">
        <f t="shared" si="35"/>
        <v>3.6716775309298919</v>
      </c>
      <c r="AT14" s="23">
        <v>117</v>
      </c>
      <c r="AU14" s="154">
        <f t="shared" si="36"/>
        <v>2.2873900293255129</v>
      </c>
      <c r="AV14" s="23">
        <f t="shared" si="9"/>
        <v>393</v>
      </c>
      <c r="AW14" s="154">
        <f t="shared" si="37"/>
        <v>3.1111462951234961</v>
      </c>
      <c r="AX14" s="65">
        <v>267</v>
      </c>
      <c r="AY14" s="154">
        <f t="shared" si="38"/>
        <v>3.6262393046312646</v>
      </c>
      <c r="AZ14" s="23">
        <v>117</v>
      </c>
      <c r="BA14" s="154">
        <f t="shared" si="39"/>
        <v>2.3636363636363638</v>
      </c>
      <c r="BB14" s="23">
        <f t="shared" si="10"/>
        <v>384</v>
      </c>
      <c r="BC14" s="154">
        <f t="shared" si="40"/>
        <v>3.1186550799967514</v>
      </c>
      <c r="BD14" s="65">
        <v>206</v>
      </c>
      <c r="BE14" s="154">
        <f t="shared" si="41"/>
        <v>3.4921173080183081</v>
      </c>
      <c r="BF14" s="23">
        <v>92</v>
      </c>
      <c r="BG14" s="154">
        <f t="shared" si="42"/>
        <v>2.463186077643909</v>
      </c>
      <c r="BH14" s="23">
        <f t="shared" si="11"/>
        <v>298</v>
      </c>
      <c r="BI14" s="154">
        <f t="shared" si="43"/>
        <v>3.0932115424538096</v>
      </c>
      <c r="BJ14" s="65">
        <v>178</v>
      </c>
      <c r="BK14" s="154">
        <f t="shared" si="44"/>
        <v>3.3433508640120206</v>
      </c>
      <c r="BL14" s="23">
        <v>79</v>
      </c>
      <c r="BM14" s="154">
        <f t="shared" si="44"/>
        <v>2.3802350105453449</v>
      </c>
      <c r="BN14" s="23">
        <f t="shared" si="12"/>
        <v>257</v>
      </c>
      <c r="BO14" s="154">
        <f t="shared" ref="BO14" si="96">BN14/BN$19*100</f>
        <v>2.9735045701723939</v>
      </c>
      <c r="BP14" s="65">
        <v>88</v>
      </c>
      <c r="BQ14" s="154">
        <f t="shared" si="46"/>
        <v>3.1496062992125982</v>
      </c>
      <c r="BR14" s="23">
        <v>37</v>
      </c>
      <c r="BS14" s="154">
        <f t="shared" si="47"/>
        <v>2.2938623682579045</v>
      </c>
      <c r="BT14" s="23">
        <f t="shared" si="13"/>
        <v>125</v>
      </c>
      <c r="BU14" s="154">
        <f t="shared" si="48"/>
        <v>2.8363966417063762</v>
      </c>
      <c r="BV14" s="65">
        <v>74</v>
      </c>
      <c r="BW14" s="154">
        <f t="shared" ref="BW14" si="97">BV14/BV$19*100</f>
        <v>3.3109619686800893</v>
      </c>
      <c r="BX14" s="23">
        <v>26</v>
      </c>
      <c r="BY14" s="154">
        <f t="shared" ref="BY14" si="98">BX14/BX$19*100</f>
        <v>2.048857368006304</v>
      </c>
      <c r="BZ14" s="23">
        <f t="shared" si="14"/>
        <v>100</v>
      </c>
      <c r="CA14" s="154">
        <f t="shared" ref="CA14" si="99">BZ14/BZ$19*100</f>
        <v>2.8538812785388128</v>
      </c>
      <c r="CB14" s="65">
        <v>62</v>
      </c>
      <c r="CC14" s="154">
        <f t="shared" ref="CC14" si="100">CB14/CB$19*100</f>
        <v>3.1472081218274113</v>
      </c>
      <c r="CD14" s="23">
        <v>24</v>
      </c>
      <c r="CE14" s="154">
        <f t="shared" ref="CE14" si="101">CD14/CD$19*100</f>
        <v>2.1699819168173597</v>
      </c>
      <c r="CF14" s="23">
        <f t="shared" si="15"/>
        <v>86</v>
      </c>
      <c r="CG14" s="154">
        <f t="shared" ref="CG14" si="102">CF14/CF$19*100</f>
        <v>2.7958387516254879</v>
      </c>
      <c r="CH14" s="65">
        <v>66</v>
      </c>
      <c r="CI14" s="154">
        <f t="shared" ref="CI14" si="103">CH14/CH$19*100</f>
        <v>2.6336791699920195</v>
      </c>
      <c r="CJ14" s="64">
        <v>25</v>
      </c>
      <c r="CK14" s="154">
        <f t="shared" ref="CK14" si="104">CJ14/CJ$19*100</f>
        <v>2.6315789473684208</v>
      </c>
      <c r="CL14" s="64">
        <v>12</v>
      </c>
      <c r="CM14" s="154">
        <f t="shared" ref="CM14" si="105">CL14/CL$19*100</f>
        <v>1.6643550624133148</v>
      </c>
      <c r="CN14" s="64">
        <v>12</v>
      </c>
      <c r="CO14" s="154">
        <f t="shared" ref="CO14" si="106">CN14/CN$19*100</f>
        <v>1.7857142857142856</v>
      </c>
      <c r="CP14" s="64">
        <v>10</v>
      </c>
      <c r="CQ14" s="156">
        <f t="shared" ref="CQ14" si="107">CP14/CP$19*100</f>
        <v>1.7667844522968199</v>
      </c>
    </row>
    <row r="15" spans="1:114" x14ac:dyDescent="0.25">
      <c r="A15" s="27" t="s">
        <v>11</v>
      </c>
      <c r="B15" s="65">
        <v>2543236</v>
      </c>
      <c r="C15" s="154">
        <f t="shared" si="16"/>
        <v>11.014739281320956</v>
      </c>
      <c r="D15" s="23">
        <v>2738641</v>
      </c>
      <c r="E15" s="154">
        <f t="shared" si="0"/>
        <v>11.405773668958311</v>
      </c>
      <c r="F15" s="23">
        <f t="shared" si="83"/>
        <v>5281877</v>
      </c>
      <c r="G15" s="154">
        <f t="shared" si="2"/>
        <v>11.214082174894711</v>
      </c>
      <c r="H15" s="65">
        <v>1178</v>
      </c>
      <c r="I15" s="154">
        <f t="shared" si="17"/>
        <v>10.910438084653144</v>
      </c>
      <c r="J15" s="23">
        <v>492</v>
      </c>
      <c r="K15" s="154">
        <f t="shared" si="18"/>
        <v>6.0778258184064242</v>
      </c>
      <c r="L15" s="23">
        <f t="shared" si="3"/>
        <v>1670</v>
      </c>
      <c r="M15" s="154">
        <f t="shared" si="19"/>
        <v>8.8397205166207922</v>
      </c>
      <c r="N15" s="65">
        <v>1145</v>
      </c>
      <c r="O15" s="154">
        <f t="shared" si="20"/>
        <v>10.895422970786944</v>
      </c>
      <c r="P15" s="23">
        <v>471</v>
      </c>
      <c r="Q15" s="154">
        <f t="shared" si="21"/>
        <v>6.0214778828944011</v>
      </c>
      <c r="R15" s="23">
        <f t="shared" si="4"/>
        <v>1616</v>
      </c>
      <c r="S15" s="154">
        <f t="shared" si="22"/>
        <v>8.8156674485843656</v>
      </c>
      <c r="T15" s="65">
        <v>1078</v>
      </c>
      <c r="U15" s="154">
        <f t="shared" si="23"/>
        <v>10.83743842364532</v>
      </c>
      <c r="V15" s="23">
        <v>445</v>
      </c>
      <c r="W15" s="154">
        <f t="shared" si="24"/>
        <v>6.099232456140351</v>
      </c>
      <c r="X15" s="23">
        <f t="shared" si="5"/>
        <v>1523</v>
      </c>
      <c r="Y15" s="154">
        <f t="shared" si="25"/>
        <v>8.8325697384445867</v>
      </c>
      <c r="Z15" s="65">
        <v>1050</v>
      </c>
      <c r="AA15" s="154">
        <f t="shared" si="26"/>
        <v>10.894376426644532</v>
      </c>
      <c r="AB15" s="23">
        <v>431</v>
      </c>
      <c r="AC15" s="154">
        <f t="shared" si="27"/>
        <v>6.2220297387036236</v>
      </c>
      <c r="AD15" s="23">
        <f t="shared" si="6"/>
        <v>1481</v>
      </c>
      <c r="AE15" s="154">
        <f t="shared" si="28"/>
        <v>8.9405372773920924</v>
      </c>
      <c r="AF15" s="65">
        <v>982</v>
      </c>
      <c r="AG15" s="154">
        <f t="shared" si="29"/>
        <v>10.613921314310419</v>
      </c>
      <c r="AH15" s="23">
        <v>410</v>
      </c>
      <c r="AI15" s="154">
        <f t="shared" si="30"/>
        <v>6.2008469449485784</v>
      </c>
      <c r="AJ15" s="23">
        <f t="shared" si="7"/>
        <v>1392</v>
      </c>
      <c r="AK15" s="154">
        <f t="shared" si="31"/>
        <v>8.7745839636913772</v>
      </c>
      <c r="AL15" s="65">
        <v>940</v>
      </c>
      <c r="AM15" s="154">
        <f t="shared" si="32"/>
        <v>10.53575431517597</v>
      </c>
      <c r="AN15" s="23">
        <v>395</v>
      </c>
      <c r="AO15" s="154">
        <f t="shared" si="33"/>
        <v>6.3250600480384307</v>
      </c>
      <c r="AP15" s="23">
        <f t="shared" si="8"/>
        <v>1335</v>
      </c>
      <c r="AQ15" s="154">
        <f t="shared" si="34"/>
        <v>8.8020043515527124</v>
      </c>
      <c r="AR15" s="65">
        <v>786</v>
      </c>
      <c r="AS15" s="154">
        <f t="shared" si="35"/>
        <v>10.456299055474258</v>
      </c>
      <c r="AT15" s="23">
        <v>328</v>
      </c>
      <c r="AU15" s="154">
        <f t="shared" si="36"/>
        <v>6.4125122189638324</v>
      </c>
      <c r="AV15" s="23">
        <f t="shared" si="9"/>
        <v>1114</v>
      </c>
      <c r="AW15" s="154">
        <f t="shared" si="37"/>
        <v>8.8188727042431907</v>
      </c>
      <c r="AX15" s="65">
        <v>776</v>
      </c>
      <c r="AY15" s="154">
        <f t="shared" si="38"/>
        <v>10.539182398478882</v>
      </c>
      <c r="AZ15" s="23">
        <v>323</v>
      </c>
      <c r="BA15" s="154">
        <f t="shared" si="39"/>
        <v>6.525252525252526</v>
      </c>
      <c r="BB15" s="23">
        <f t="shared" si="10"/>
        <v>1099</v>
      </c>
      <c r="BC15" s="154">
        <f t="shared" si="40"/>
        <v>8.9255258669698687</v>
      </c>
      <c r="BD15" s="65">
        <v>626</v>
      </c>
      <c r="BE15" s="154">
        <f t="shared" si="41"/>
        <v>10.611968130191558</v>
      </c>
      <c r="BF15" s="23">
        <v>260</v>
      </c>
      <c r="BG15" s="154">
        <f t="shared" si="42"/>
        <v>6.9611780455153953</v>
      </c>
      <c r="BH15" s="23">
        <f t="shared" si="11"/>
        <v>886</v>
      </c>
      <c r="BI15" s="154">
        <f t="shared" si="43"/>
        <v>9.1965953913224006</v>
      </c>
      <c r="BJ15" s="65">
        <v>554</v>
      </c>
      <c r="BK15" s="154">
        <f t="shared" si="44"/>
        <v>10.405709992486852</v>
      </c>
      <c r="BL15" s="23">
        <v>241</v>
      </c>
      <c r="BM15" s="154">
        <f t="shared" si="44"/>
        <v>7.2612232600180775</v>
      </c>
      <c r="BN15" s="23">
        <f t="shared" si="12"/>
        <v>795</v>
      </c>
      <c r="BO15" s="154">
        <f t="shared" ref="BO15" si="108">BN15/BN$19*100</f>
        <v>9.1981950711558493</v>
      </c>
      <c r="BP15" s="65">
        <v>271</v>
      </c>
      <c r="BQ15" s="154">
        <f t="shared" si="46"/>
        <v>9.6993557623478885</v>
      </c>
      <c r="BR15" s="23">
        <v>107</v>
      </c>
      <c r="BS15" s="154">
        <f t="shared" si="47"/>
        <v>6.6336019838809674</v>
      </c>
      <c r="BT15" s="23">
        <f t="shared" si="13"/>
        <v>378</v>
      </c>
      <c r="BU15" s="154">
        <f t="shared" si="48"/>
        <v>8.5772634445200815</v>
      </c>
      <c r="BV15" s="65">
        <v>208</v>
      </c>
      <c r="BW15" s="154">
        <f t="shared" ref="BW15" si="109">BV15/BV$19*100</f>
        <v>9.3064876957494409</v>
      </c>
      <c r="BX15" s="23">
        <v>91</v>
      </c>
      <c r="BY15" s="154">
        <f t="shared" ref="BY15" si="110">BX15/BX$19*100</f>
        <v>7.1710007880220656</v>
      </c>
      <c r="BZ15" s="23">
        <f t="shared" si="14"/>
        <v>299</v>
      </c>
      <c r="CA15" s="154">
        <f t="shared" ref="CA15" si="111">BZ15/BZ$19*100</f>
        <v>8.5331050228310499</v>
      </c>
      <c r="CB15" s="65">
        <v>194</v>
      </c>
      <c r="CC15" s="154">
        <f t="shared" ref="CC15" si="112">CB15/CB$19*100</f>
        <v>9.8477157360406089</v>
      </c>
      <c r="CD15" s="23">
        <v>78</v>
      </c>
      <c r="CE15" s="154">
        <f t="shared" ref="CE15" si="113">CD15/CD$19*100</f>
        <v>7.0524412296564201</v>
      </c>
      <c r="CF15" s="23">
        <f t="shared" si="15"/>
        <v>272</v>
      </c>
      <c r="CG15" s="154">
        <f t="shared" ref="CG15" si="114">CF15/CF$19*100</f>
        <v>8.8426527958387506</v>
      </c>
      <c r="CH15" s="65">
        <v>203</v>
      </c>
      <c r="CI15" s="154">
        <f t="shared" ref="CI15" si="115">CH15/CH$19*100</f>
        <v>8.1005586592178762</v>
      </c>
      <c r="CJ15" s="64">
        <v>77</v>
      </c>
      <c r="CK15" s="154">
        <f t="shared" ref="CK15" si="116">CJ15/CJ$19*100</f>
        <v>8.1052631578947363</v>
      </c>
      <c r="CL15" s="64">
        <v>58</v>
      </c>
      <c r="CM15" s="154">
        <f t="shared" ref="CM15" si="117">CL15/CL$19*100</f>
        <v>8.044382801664355</v>
      </c>
      <c r="CN15" s="64">
        <v>54</v>
      </c>
      <c r="CO15" s="154">
        <f t="shared" ref="CO15" si="118">CN15/CN$19*100</f>
        <v>8.0357142857142865</v>
      </c>
      <c r="CP15" s="64">
        <v>43</v>
      </c>
      <c r="CQ15" s="156">
        <f t="shared" ref="CQ15" si="119">CP15/CP$19*100</f>
        <v>7.5971731448763249</v>
      </c>
    </row>
    <row r="16" spans="1:114" x14ac:dyDescent="0.25">
      <c r="A16" s="27" t="s">
        <v>12</v>
      </c>
      <c r="B16" s="65">
        <v>1771960</v>
      </c>
      <c r="C16" s="154">
        <f t="shared" si="16"/>
        <v>7.6743477274344514</v>
      </c>
      <c r="D16" s="23">
        <v>2128590</v>
      </c>
      <c r="E16" s="154">
        <f t="shared" si="0"/>
        <v>8.8650596314040317</v>
      </c>
      <c r="F16" s="23">
        <f t="shared" si="83"/>
        <v>3900550</v>
      </c>
      <c r="G16" s="154">
        <f t="shared" si="2"/>
        <v>8.2813530544701379</v>
      </c>
      <c r="H16" s="65">
        <v>3119</v>
      </c>
      <c r="I16" s="154">
        <f t="shared" si="17"/>
        <v>28.887653977956841</v>
      </c>
      <c r="J16" s="23">
        <v>1448</v>
      </c>
      <c r="K16" s="154">
        <f t="shared" si="18"/>
        <v>17.887584928968501</v>
      </c>
      <c r="L16" s="23">
        <f t="shared" si="3"/>
        <v>4567</v>
      </c>
      <c r="M16" s="154">
        <f t="shared" si="19"/>
        <v>24.174253652339615</v>
      </c>
      <c r="N16" s="65">
        <v>3028</v>
      </c>
      <c r="O16" s="154">
        <f t="shared" si="20"/>
        <v>28.813398039775429</v>
      </c>
      <c r="P16" s="23">
        <v>1408</v>
      </c>
      <c r="Q16" s="154">
        <f t="shared" si="21"/>
        <v>18.000511378164152</v>
      </c>
      <c r="R16" s="23">
        <f t="shared" si="4"/>
        <v>4436</v>
      </c>
      <c r="S16" s="154">
        <f t="shared" si="22"/>
        <v>24.199443565544705</v>
      </c>
      <c r="T16" s="65">
        <v>2907</v>
      </c>
      <c r="U16" s="154">
        <f t="shared" si="23"/>
        <v>29.224891927214237</v>
      </c>
      <c r="V16" s="23">
        <v>1366</v>
      </c>
      <c r="W16" s="154">
        <f t="shared" si="24"/>
        <v>18.722587719298247</v>
      </c>
      <c r="X16" s="23">
        <f t="shared" si="5"/>
        <v>4273</v>
      </c>
      <c r="Y16" s="154">
        <f t="shared" si="25"/>
        <v>24.78107057936554</v>
      </c>
      <c r="Z16" s="65">
        <v>2832</v>
      </c>
      <c r="AA16" s="154">
        <f t="shared" si="26"/>
        <v>29.383689562149822</v>
      </c>
      <c r="AB16" s="23">
        <v>1312</v>
      </c>
      <c r="AC16" s="154">
        <f t="shared" si="27"/>
        <v>18.940378230114046</v>
      </c>
      <c r="AD16" s="23">
        <f t="shared" si="6"/>
        <v>4144</v>
      </c>
      <c r="AE16" s="154">
        <f t="shared" si="28"/>
        <v>25.016601267733172</v>
      </c>
      <c r="AF16" s="65">
        <v>2744</v>
      </c>
      <c r="AG16" s="154">
        <f t="shared" si="29"/>
        <v>29.658452226545613</v>
      </c>
      <c r="AH16" s="23">
        <v>1252</v>
      </c>
      <c r="AI16" s="154">
        <f t="shared" si="30"/>
        <v>18.935269207501513</v>
      </c>
      <c r="AJ16" s="23">
        <f t="shared" si="7"/>
        <v>3996</v>
      </c>
      <c r="AK16" s="154">
        <f t="shared" si="31"/>
        <v>25.189107413010593</v>
      </c>
      <c r="AL16" s="65">
        <v>2667</v>
      </c>
      <c r="AM16" s="154">
        <f t="shared" si="32"/>
        <v>29.892400806993948</v>
      </c>
      <c r="AN16" s="23">
        <v>1216</v>
      </c>
      <c r="AO16" s="154">
        <f t="shared" si="33"/>
        <v>19.471577261809447</v>
      </c>
      <c r="AP16" s="23">
        <f t="shared" si="8"/>
        <v>3883</v>
      </c>
      <c r="AQ16" s="154">
        <f t="shared" si="34"/>
        <v>25.601635128898266</v>
      </c>
      <c r="AR16" s="65">
        <v>2293</v>
      </c>
      <c r="AS16" s="154">
        <f t="shared" si="35"/>
        <v>30.504190501529866</v>
      </c>
      <c r="AT16" s="23">
        <v>998</v>
      </c>
      <c r="AU16" s="154">
        <f t="shared" si="36"/>
        <v>19.511241446725318</v>
      </c>
      <c r="AV16" s="23">
        <f t="shared" si="9"/>
        <v>3291</v>
      </c>
      <c r="AW16" s="154">
        <f t="shared" si="37"/>
        <v>26.052881570614311</v>
      </c>
      <c r="AX16" s="65">
        <v>2249</v>
      </c>
      <c r="AY16" s="154">
        <f t="shared" si="38"/>
        <v>30.544614966725518</v>
      </c>
      <c r="AZ16" s="23">
        <v>965</v>
      </c>
      <c r="BA16" s="154">
        <f t="shared" si="39"/>
        <v>19.494949494949495</v>
      </c>
      <c r="BB16" s="23">
        <f t="shared" si="10"/>
        <v>3214</v>
      </c>
      <c r="BC16" s="154">
        <f t="shared" si="40"/>
        <v>26.102493299764479</v>
      </c>
      <c r="BD16" s="65">
        <v>1865</v>
      </c>
      <c r="BE16" s="154">
        <f t="shared" si="41"/>
        <v>31.615528055602642</v>
      </c>
      <c r="BF16" s="23">
        <v>785</v>
      </c>
      <c r="BG16" s="154">
        <f t="shared" si="42"/>
        <v>21.01740294511379</v>
      </c>
      <c r="BH16" s="23">
        <f t="shared" si="11"/>
        <v>2650</v>
      </c>
      <c r="BI16" s="154">
        <f t="shared" si="43"/>
        <v>27.506746937928174</v>
      </c>
      <c r="BJ16" s="65">
        <v>1685</v>
      </c>
      <c r="BK16" s="154">
        <f t="shared" si="44"/>
        <v>31.649135987978966</v>
      </c>
      <c r="BL16" s="23">
        <v>701</v>
      </c>
      <c r="BM16" s="154">
        <f t="shared" si="44"/>
        <v>21.120819523952996</v>
      </c>
      <c r="BN16" s="23">
        <f t="shared" si="12"/>
        <v>2386</v>
      </c>
      <c r="BO16" s="154">
        <f t="shared" ref="BO16" si="120">BN16/BN$19*100</f>
        <v>27.606155270160826</v>
      </c>
      <c r="BP16" s="65">
        <v>867</v>
      </c>
      <c r="BQ16" s="154">
        <f t="shared" si="46"/>
        <v>31.030780243378668</v>
      </c>
      <c r="BR16" s="23">
        <v>334</v>
      </c>
      <c r="BS16" s="154">
        <f t="shared" si="47"/>
        <v>20.706757594544328</v>
      </c>
      <c r="BT16" s="23">
        <f t="shared" si="13"/>
        <v>1201</v>
      </c>
      <c r="BU16" s="154">
        <f t="shared" si="48"/>
        <v>27.252098933514862</v>
      </c>
      <c r="BV16" s="65">
        <v>691</v>
      </c>
      <c r="BW16" s="154">
        <f t="shared" ref="BW16" si="121">BV16/BV$19*100</f>
        <v>30.917225950782999</v>
      </c>
      <c r="BX16" s="23">
        <v>265</v>
      </c>
      <c r="BY16" s="154">
        <f t="shared" ref="BY16" si="122">BX16/BX$19*100</f>
        <v>20.882584712371948</v>
      </c>
      <c r="BZ16" s="23">
        <f t="shared" si="14"/>
        <v>956</v>
      </c>
      <c r="CA16" s="154">
        <f t="shared" ref="CA16" si="123">BZ16/BZ$19*100</f>
        <v>27.283105022831052</v>
      </c>
      <c r="CB16" s="65">
        <v>621</v>
      </c>
      <c r="CC16" s="154">
        <f t="shared" ref="CC16" si="124">CB16/CB$19*100</f>
        <v>31.522842639593907</v>
      </c>
      <c r="CD16" s="23">
        <v>236</v>
      </c>
      <c r="CE16" s="154">
        <f t="shared" ref="CE16" si="125">CD16/CD$19*100</f>
        <v>21.338155515370705</v>
      </c>
      <c r="CF16" s="23">
        <f t="shared" si="15"/>
        <v>857</v>
      </c>
      <c r="CG16" s="154">
        <f t="shared" ref="CG16" si="126">CF16/CF$19*100</f>
        <v>27.860858257477243</v>
      </c>
      <c r="CH16" s="65">
        <v>688</v>
      </c>
      <c r="CI16" s="154">
        <f t="shared" ref="CI16" si="127">CH16/CH$19*100</f>
        <v>27.45411013567438</v>
      </c>
      <c r="CJ16" s="64">
        <v>206</v>
      </c>
      <c r="CK16" s="154">
        <f t="shared" ref="CK16" si="128">CJ16/CJ$19*100</f>
        <v>21.684210526315788</v>
      </c>
      <c r="CL16" s="64">
        <v>151</v>
      </c>
      <c r="CM16" s="154">
        <f t="shared" ref="CM16" si="129">CL16/CL$19*100</f>
        <v>20.943134535367545</v>
      </c>
      <c r="CN16" s="64">
        <v>144</v>
      </c>
      <c r="CO16" s="154">
        <f t="shared" ref="CO16" si="130">CN16/CN$19*100</f>
        <v>21.428571428571427</v>
      </c>
      <c r="CP16" s="64">
        <v>112</v>
      </c>
      <c r="CQ16" s="156">
        <f t="shared" ref="CQ16" si="131">CP16/CP$19*100</f>
        <v>19.78798586572438</v>
      </c>
    </row>
    <row r="17" spans="1:1084" x14ac:dyDescent="0.25">
      <c r="A17" s="27" t="s">
        <v>48</v>
      </c>
      <c r="B17" s="65">
        <v>1060385</v>
      </c>
      <c r="C17" s="154">
        <f t="shared" si="16"/>
        <v>4.5925208328379759</v>
      </c>
      <c r="D17" s="23">
        <v>1800567</v>
      </c>
      <c r="E17" s="154">
        <f t="shared" si="0"/>
        <v>7.4989236186105659</v>
      </c>
      <c r="F17" s="23">
        <f t="shared" si="83"/>
        <v>2860952</v>
      </c>
      <c r="G17" s="154">
        <f t="shared" si="2"/>
        <v>6.0741571275569983</v>
      </c>
      <c r="H17" s="65">
        <v>5883</v>
      </c>
      <c r="I17" s="154">
        <f t="shared" si="17"/>
        <v>54.487357599333151</v>
      </c>
      <c r="J17" s="23">
        <v>5881</v>
      </c>
      <c r="K17" s="154">
        <f t="shared" si="18"/>
        <v>72.649783817171098</v>
      </c>
      <c r="L17" s="23">
        <f t="shared" si="3"/>
        <v>11764</v>
      </c>
      <c r="M17" s="154">
        <f t="shared" si="19"/>
        <v>62.26974380690239</v>
      </c>
      <c r="N17" s="65">
        <v>5740</v>
      </c>
      <c r="O17" s="154">
        <f t="shared" si="20"/>
        <v>54.619849652678653</v>
      </c>
      <c r="P17" s="23">
        <v>5678</v>
      </c>
      <c r="Q17" s="154">
        <f t="shared" si="21"/>
        <v>72.590130401431864</v>
      </c>
      <c r="R17" s="23">
        <f t="shared" si="4"/>
        <v>11418</v>
      </c>
      <c r="S17" s="154">
        <f t="shared" si="22"/>
        <v>62.287927554416015</v>
      </c>
      <c r="T17" s="65">
        <v>5393</v>
      </c>
      <c r="U17" s="154">
        <f t="shared" si="23"/>
        <v>54.217351965416704</v>
      </c>
      <c r="V17" s="23">
        <v>5226</v>
      </c>
      <c r="W17" s="154">
        <f t="shared" si="24"/>
        <v>71.62828947368422</v>
      </c>
      <c r="X17" s="23">
        <f t="shared" si="5"/>
        <v>10619</v>
      </c>
      <c r="Y17" s="154">
        <f t="shared" si="25"/>
        <v>61.584411065359859</v>
      </c>
      <c r="Z17" s="65">
        <v>5197</v>
      </c>
      <c r="AA17" s="154">
        <f t="shared" si="26"/>
        <v>53.921975513592038</v>
      </c>
      <c r="AB17" s="23">
        <v>4927</v>
      </c>
      <c r="AC17" s="154">
        <f t="shared" si="27"/>
        <v>71.127472210191996</v>
      </c>
      <c r="AD17" s="23">
        <f t="shared" si="6"/>
        <v>10124</v>
      </c>
      <c r="AE17" s="154">
        <f t="shared" si="28"/>
        <v>61.116812556595235</v>
      </c>
      <c r="AF17" s="65">
        <v>5013</v>
      </c>
      <c r="AG17" s="154">
        <f t="shared" si="29"/>
        <v>54.182879377431902</v>
      </c>
      <c r="AH17" s="23">
        <v>4714</v>
      </c>
      <c r="AI17" s="154">
        <f t="shared" si="30"/>
        <v>71.294615849969759</v>
      </c>
      <c r="AJ17" s="23">
        <f t="shared" si="7"/>
        <v>9727</v>
      </c>
      <c r="AK17" s="154">
        <f t="shared" si="31"/>
        <v>61.31492687846697</v>
      </c>
      <c r="AL17" s="65">
        <v>4817</v>
      </c>
      <c r="AM17" s="154">
        <f t="shared" si="32"/>
        <v>53.990136740641113</v>
      </c>
      <c r="AN17" s="23">
        <v>4401</v>
      </c>
      <c r="AO17" s="154">
        <f t="shared" si="33"/>
        <v>70.472377902321853</v>
      </c>
      <c r="AP17" s="23">
        <f t="shared" si="8"/>
        <v>9218</v>
      </c>
      <c r="AQ17" s="154">
        <f t="shared" si="34"/>
        <v>60.776686226676333</v>
      </c>
      <c r="AR17" s="65">
        <v>4037</v>
      </c>
      <c r="AS17" s="154">
        <f t="shared" si="35"/>
        <v>53.704935479579618</v>
      </c>
      <c r="AT17" s="23">
        <v>3598</v>
      </c>
      <c r="AU17" s="154">
        <f t="shared" si="36"/>
        <v>70.342130987292279</v>
      </c>
      <c r="AV17" s="23">
        <f t="shared" si="9"/>
        <v>7635</v>
      </c>
      <c r="AW17" s="154">
        <f t="shared" si="37"/>
        <v>60.441735275490814</v>
      </c>
      <c r="AX17" s="65">
        <v>3942</v>
      </c>
      <c r="AY17" s="154">
        <f t="shared" si="38"/>
        <v>53.537960070623392</v>
      </c>
      <c r="AZ17" s="23">
        <v>3461</v>
      </c>
      <c r="BA17" s="154">
        <f t="shared" si="39"/>
        <v>69.919191919191917</v>
      </c>
      <c r="BB17" s="23">
        <f t="shared" si="10"/>
        <v>7403</v>
      </c>
      <c r="BC17" s="154">
        <f t="shared" si="40"/>
        <v>60.123446763583196</v>
      </c>
      <c r="BD17" s="65">
        <v>3097</v>
      </c>
      <c r="BE17" s="154">
        <f t="shared" si="41"/>
        <v>52.500423800644178</v>
      </c>
      <c r="BF17" s="23">
        <v>2541</v>
      </c>
      <c r="BG17" s="154">
        <f t="shared" si="42"/>
        <v>68.032128514056225</v>
      </c>
      <c r="BH17" s="23">
        <f t="shared" si="11"/>
        <v>5638</v>
      </c>
      <c r="BI17" s="154">
        <f t="shared" si="43"/>
        <v>58.521901598505302</v>
      </c>
      <c r="BJ17" s="65">
        <v>2817</v>
      </c>
      <c r="BK17" s="154">
        <f t="shared" si="44"/>
        <v>52.911344853493617</v>
      </c>
      <c r="BL17" s="23">
        <v>2241</v>
      </c>
      <c r="BM17" s="154">
        <f t="shared" si="44"/>
        <v>67.520337451039467</v>
      </c>
      <c r="BN17" s="23">
        <f t="shared" si="12"/>
        <v>5058</v>
      </c>
      <c r="BO17" s="154">
        <f t="shared" ref="BO17" si="132">BN17/BN$19*100</f>
        <v>58.521346754599101</v>
      </c>
      <c r="BP17" s="65">
        <v>1526</v>
      </c>
      <c r="BQ17" s="154">
        <f t="shared" si="46"/>
        <v>54.617036506800289</v>
      </c>
      <c r="BR17" s="23">
        <v>1110</v>
      </c>
      <c r="BS17" s="154">
        <f t="shared" si="47"/>
        <v>68.815871047737133</v>
      </c>
      <c r="BT17" s="23">
        <f t="shared" si="13"/>
        <v>2636</v>
      </c>
      <c r="BU17" s="154">
        <f t="shared" si="48"/>
        <v>59.81393238030406</v>
      </c>
      <c r="BV17" s="65">
        <v>1230</v>
      </c>
      <c r="BW17" s="154">
        <f t="shared" ref="BW17" si="133">BV17/BV$19*100</f>
        <v>55.033557046979865</v>
      </c>
      <c r="BX17" s="23">
        <v>864</v>
      </c>
      <c r="BY17" s="154">
        <f t="shared" ref="BY17" si="134">BX17/BX$19*100</f>
        <v>68.085106382978722</v>
      </c>
      <c r="BZ17" s="23">
        <f t="shared" si="14"/>
        <v>2094</v>
      </c>
      <c r="CA17" s="154">
        <f t="shared" ref="CA17" si="135">BZ17/BZ$19*100</f>
        <v>59.760273972602739</v>
      </c>
      <c r="CB17" s="65">
        <v>1056</v>
      </c>
      <c r="CC17" s="154">
        <f t="shared" ref="CC17" si="136">CB17/CB$19*100</f>
        <v>53.604060913705588</v>
      </c>
      <c r="CD17" s="23">
        <v>746</v>
      </c>
      <c r="CE17" s="154">
        <f t="shared" ref="CE17" si="137">CD17/CD$19*100</f>
        <v>67.450271247739607</v>
      </c>
      <c r="CF17" s="23">
        <f t="shared" si="15"/>
        <v>1802</v>
      </c>
      <c r="CG17" s="154">
        <f t="shared" ref="CG17" si="138">CF17/CF$19*100</f>
        <v>58.582574772431727</v>
      </c>
      <c r="CH17" s="65">
        <v>1503</v>
      </c>
      <c r="CI17" s="154">
        <f t="shared" ref="CI17" si="139">CH17/CH$19*100</f>
        <v>59.976057462090978</v>
      </c>
      <c r="CJ17" s="64">
        <v>618</v>
      </c>
      <c r="CK17" s="154">
        <f t="shared" ref="CK17" si="140">CJ17/CJ$19*100</f>
        <v>65.05263157894737</v>
      </c>
      <c r="CL17" s="64">
        <v>486</v>
      </c>
      <c r="CM17" s="154">
        <f t="shared" ref="CM17" si="141">CL17/CL$19*100</f>
        <v>67.40638002773926</v>
      </c>
      <c r="CN17" s="64">
        <v>449</v>
      </c>
      <c r="CO17" s="154">
        <f t="shared" ref="CO17" si="142">CN17/CN$19*100</f>
        <v>66.81547619047619</v>
      </c>
      <c r="CP17" s="64">
        <v>390</v>
      </c>
      <c r="CQ17" s="156">
        <f t="shared" ref="CQ17" si="143">CP17/CP$19*100</f>
        <v>68.904593639575978</v>
      </c>
    </row>
    <row r="18" spans="1:1084" x14ac:dyDescent="0.2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23"/>
      <c r="BM18" s="89"/>
      <c r="BN18" s="23"/>
      <c r="BO18" s="82"/>
      <c r="BP18" s="65"/>
      <c r="BQ18" s="89"/>
      <c r="BR18" s="23"/>
      <c r="BS18" s="89"/>
      <c r="BT18" s="23"/>
      <c r="BU18" s="82"/>
      <c r="BV18" s="65"/>
      <c r="BW18" s="89"/>
      <c r="BX18" s="23"/>
      <c r="BY18" s="89"/>
      <c r="BZ18" s="23"/>
      <c r="CA18" s="82"/>
      <c r="CB18" s="65"/>
      <c r="CC18" s="89"/>
      <c r="CD18" s="23"/>
      <c r="CE18" s="89"/>
      <c r="CF18" s="23"/>
      <c r="CG18" s="82"/>
      <c r="CH18" s="65"/>
      <c r="CI18" s="89"/>
      <c r="CJ18" s="64"/>
      <c r="CK18" s="82"/>
      <c r="CL18" s="64"/>
      <c r="CM18" s="82"/>
      <c r="CN18" s="64"/>
      <c r="CO18" s="89"/>
      <c r="CP18" s="64"/>
      <c r="CQ18" s="82"/>
    </row>
    <row r="19" spans="1:1084" s="151" customFormat="1" x14ac:dyDescent="0.2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10797</v>
      </c>
      <c r="I19" s="152">
        <f>SUM(I5:I18)</f>
        <v>100</v>
      </c>
      <c r="J19" s="150">
        <f>SUM(J8:J18)</f>
        <v>8095</v>
      </c>
      <c r="K19" s="152">
        <f>SUM(K5:K18)</f>
        <v>100</v>
      </c>
      <c r="L19" s="150">
        <f>SUM(L8:L18)</f>
        <v>18892</v>
      </c>
      <c r="M19" s="153">
        <f>SUM(M5:M18)</f>
        <v>100</v>
      </c>
      <c r="N19" s="113">
        <f>SUM(N8:N18)</f>
        <v>10509</v>
      </c>
      <c r="O19" s="152">
        <f>SUM(O5:O18)</f>
        <v>100</v>
      </c>
      <c r="P19" s="150">
        <f>SUM(P8:P18)</f>
        <v>7822</v>
      </c>
      <c r="Q19" s="152">
        <f>SUM(Q5:Q18)</f>
        <v>100</v>
      </c>
      <c r="R19" s="150">
        <f>SUM(R8:R18)</f>
        <v>18331</v>
      </c>
      <c r="S19" s="153">
        <f>SUM(S5:S18)</f>
        <v>100</v>
      </c>
      <c r="T19" s="113">
        <f>SUM(T8:T18)</f>
        <v>9947</v>
      </c>
      <c r="U19" s="152">
        <f>SUM(U5:U18)</f>
        <v>100</v>
      </c>
      <c r="V19" s="150">
        <f>SUM(V8:V18)</f>
        <v>7296</v>
      </c>
      <c r="W19" s="152">
        <f>SUM(W5:W18)</f>
        <v>100.00000000000001</v>
      </c>
      <c r="X19" s="150">
        <f>SUM(X8:X18)</f>
        <v>17243</v>
      </c>
      <c r="Y19" s="153">
        <f>SUM(Y5:Y18)</f>
        <v>100</v>
      </c>
      <c r="Z19" s="113">
        <f>SUM(Z8:Z18)</f>
        <v>9638</v>
      </c>
      <c r="AA19" s="152">
        <f>SUM(AA5:AA18)</f>
        <v>100</v>
      </c>
      <c r="AB19" s="150">
        <f>SUM(AB8:AB18)</f>
        <v>6927</v>
      </c>
      <c r="AC19" s="152">
        <f>SUM(AC5:AC18)</f>
        <v>100</v>
      </c>
      <c r="AD19" s="150">
        <f>SUM(AD8:AD18)</f>
        <v>16565</v>
      </c>
      <c r="AE19" s="153">
        <f>SUM(AE5:AE18)</f>
        <v>100</v>
      </c>
      <c r="AF19" s="113">
        <f>SUM(AF8:AF18)</f>
        <v>9252</v>
      </c>
      <c r="AG19" s="152">
        <f>SUM(AG5:AG18)</f>
        <v>100</v>
      </c>
      <c r="AH19" s="150">
        <f>SUM(AH8:AH18)</f>
        <v>6612</v>
      </c>
      <c r="AI19" s="152">
        <f>SUM(AI5:AI18)</f>
        <v>100</v>
      </c>
      <c r="AJ19" s="150">
        <f>SUM(AJ8:AJ18)</f>
        <v>15864</v>
      </c>
      <c r="AK19" s="153">
        <f>SUM(AK5:AK18)</f>
        <v>100</v>
      </c>
      <c r="AL19" s="113">
        <f>SUM(AL8:AL18)</f>
        <v>8922</v>
      </c>
      <c r="AM19" s="152">
        <f>SUM(AM5:AM18)</f>
        <v>100</v>
      </c>
      <c r="AN19" s="150">
        <f>SUM(AN8:AN18)</f>
        <v>6245</v>
      </c>
      <c r="AO19" s="152">
        <f>SUM(AO5:AO18)</f>
        <v>100</v>
      </c>
      <c r="AP19" s="150">
        <f>SUM(AP8:AP18)</f>
        <v>15167</v>
      </c>
      <c r="AQ19" s="153">
        <f>SUM(AQ5:AQ18)</f>
        <v>100</v>
      </c>
      <c r="AR19" s="113">
        <f>SUM(AR8:AR18)</f>
        <v>7517</v>
      </c>
      <c r="AS19" s="152">
        <f>SUM(AS5:AS18)</f>
        <v>100</v>
      </c>
      <c r="AT19" s="150">
        <f>SUM(AT8:AT18)</f>
        <v>5115</v>
      </c>
      <c r="AU19" s="152">
        <f>SUM(AU5:AU18)</f>
        <v>100</v>
      </c>
      <c r="AV19" s="150">
        <f>SUM(AV8:AV18)</f>
        <v>12632</v>
      </c>
      <c r="AW19" s="153">
        <f>SUM(AW5:AW18)</f>
        <v>100</v>
      </c>
      <c r="AX19" s="113">
        <f>SUM(AX8:AX18)</f>
        <v>7363</v>
      </c>
      <c r="AY19" s="152">
        <f>SUM(AY5:AY18)</f>
        <v>100</v>
      </c>
      <c r="AZ19" s="150">
        <f>SUM(AZ8:AZ18)</f>
        <v>4950</v>
      </c>
      <c r="BA19" s="152">
        <f>SUM(BA5:BA18)</f>
        <v>100</v>
      </c>
      <c r="BB19" s="150">
        <f>SUM(BB8:BB18)</f>
        <v>12313</v>
      </c>
      <c r="BC19" s="153">
        <f>SUM(BC5:BC18)</f>
        <v>100</v>
      </c>
      <c r="BD19" s="113">
        <f>SUM(BD8:BD18)</f>
        <v>5899</v>
      </c>
      <c r="BE19" s="152">
        <f>SUM(BE5:BE18)</f>
        <v>100</v>
      </c>
      <c r="BF19" s="150">
        <f>SUM(BF8:BF18)</f>
        <v>3735</v>
      </c>
      <c r="BG19" s="152">
        <f>SUM(BG5:BG18)</f>
        <v>100</v>
      </c>
      <c r="BH19" s="150">
        <f>SUM(BH8:BH18)</f>
        <v>9634</v>
      </c>
      <c r="BI19" s="153">
        <f>SUM(BI5:BI18)</f>
        <v>100.00000000000001</v>
      </c>
      <c r="BJ19" s="113">
        <f>SUM(BJ8:BJ18)</f>
        <v>5324</v>
      </c>
      <c r="BK19" s="152">
        <f>SUM(BK5:BK18)</f>
        <v>100</v>
      </c>
      <c r="BL19" s="150">
        <f>SUM(BL8:BL18)</f>
        <v>3319</v>
      </c>
      <c r="BM19" s="152">
        <f>SUM(BM5:BM18)</f>
        <v>100</v>
      </c>
      <c r="BN19" s="150">
        <f>SUM(BN8:BN18)</f>
        <v>8643</v>
      </c>
      <c r="BO19" s="153">
        <f>SUM(BO5:BO18)</f>
        <v>100</v>
      </c>
      <c r="BP19" s="113">
        <f>SUM(BP8:BP18)</f>
        <v>2794</v>
      </c>
      <c r="BQ19" s="152">
        <f>SUM(BQ5:BQ18)</f>
        <v>100</v>
      </c>
      <c r="BR19" s="150">
        <f>SUM(BR8:BR18)</f>
        <v>1613</v>
      </c>
      <c r="BS19" s="152">
        <f>SUM(BS5:BS18)</f>
        <v>100</v>
      </c>
      <c r="BT19" s="150">
        <f>SUM(BT8:BT18)</f>
        <v>4407</v>
      </c>
      <c r="BU19" s="153">
        <f>SUM(BU5:BU18)</f>
        <v>100</v>
      </c>
      <c r="BV19" s="113">
        <f>SUM(BV8:BV18)</f>
        <v>2235</v>
      </c>
      <c r="BW19" s="152">
        <f>SUM(BW5:BW18)</f>
        <v>100</v>
      </c>
      <c r="BX19" s="150">
        <f>SUM(BX8:BX18)</f>
        <v>1269</v>
      </c>
      <c r="BY19" s="152">
        <f>SUM(BY5:BY18)</f>
        <v>100</v>
      </c>
      <c r="BZ19" s="150">
        <f>SUM(BZ8:BZ18)</f>
        <v>3504</v>
      </c>
      <c r="CA19" s="153">
        <f>SUM(CA5:CA18)</f>
        <v>100</v>
      </c>
      <c r="CB19" s="113">
        <f>SUM(CB8:CB18)</f>
        <v>1970</v>
      </c>
      <c r="CC19" s="152">
        <f>SUM(CC5:CC18)</f>
        <v>100</v>
      </c>
      <c r="CD19" s="150">
        <f>SUM(CD8:CD18)</f>
        <v>1106</v>
      </c>
      <c r="CE19" s="152">
        <f>SUM(CE5:CE18)</f>
        <v>100</v>
      </c>
      <c r="CF19" s="150">
        <f>SUM(CF8:CF18)</f>
        <v>3076</v>
      </c>
      <c r="CG19" s="153">
        <f>SUM(CG5:CG18)</f>
        <v>100</v>
      </c>
      <c r="CH19" s="113">
        <f>SUM(CH8:CH18)</f>
        <v>2506</v>
      </c>
      <c r="CI19" s="153">
        <f>SUM(CI5:CI18)</f>
        <v>100</v>
      </c>
      <c r="CJ19" s="113">
        <f>SUM(CJ8:CJ18)</f>
        <v>950</v>
      </c>
      <c r="CK19" s="153">
        <f>SUM(CK5:CK18)</f>
        <v>100</v>
      </c>
      <c r="CL19" s="113">
        <f>SUM(CL8:CL18)</f>
        <v>721</v>
      </c>
      <c r="CM19" s="153">
        <f>SUM(CM5:CM18)</f>
        <v>100</v>
      </c>
      <c r="CN19" s="113">
        <f>SUM(CN8:CN18)</f>
        <v>672</v>
      </c>
      <c r="CO19" s="153">
        <f>SUM(CO5:CO18)</f>
        <v>100</v>
      </c>
      <c r="CP19" s="113">
        <f>SUM(CP8:CP18)</f>
        <v>566</v>
      </c>
      <c r="CQ19" s="153">
        <f>SUM(CQ5:CQ18)</f>
        <v>100</v>
      </c>
    </row>
    <row r="20" spans="1:1084" x14ac:dyDescent="0.2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23"/>
      <c r="BM20" s="89"/>
      <c r="BN20" s="23"/>
      <c r="BO20" s="82"/>
      <c r="BP20" s="65"/>
      <c r="BQ20" s="89"/>
      <c r="BR20" s="23"/>
      <c r="BS20" s="89"/>
      <c r="BT20" s="23"/>
      <c r="BU20" s="82"/>
      <c r="BV20" s="65"/>
      <c r="BW20" s="89"/>
      <c r="BX20" s="23"/>
      <c r="BY20" s="89"/>
      <c r="BZ20" s="23"/>
      <c r="CA20" s="82"/>
      <c r="CB20" s="65"/>
      <c r="CC20" s="89"/>
      <c r="CD20" s="23"/>
      <c r="CE20" s="89"/>
      <c r="CF20" s="23"/>
      <c r="CG20" s="82"/>
      <c r="CH20" s="65"/>
      <c r="CI20" s="89"/>
      <c r="CJ20" s="64"/>
      <c r="CK20" s="82"/>
      <c r="CL20" s="64"/>
      <c r="CM20" s="82"/>
      <c r="CN20" s="64"/>
      <c r="CO20" s="89"/>
      <c r="CP20" s="64"/>
      <c r="CQ20" s="82"/>
    </row>
    <row r="21" spans="1:1084" x14ac:dyDescent="0.25">
      <c r="A21" s="120" t="s">
        <v>123</v>
      </c>
      <c r="B21" s="121"/>
      <c r="C21" s="122"/>
      <c r="D21" s="122"/>
      <c r="E21" s="122"/>
      <c r="F21" s="122"/>
      <c r="G21" s="123"/>
      <c r="H21" s="124">
        <v>2</v>
      </c>
      <c r="I21" s="125"/>
      <c r="J21" s="126">
        <v>9</v>
      </c>
      <c r="K21" s="125"/>
      <c r="L21" s="126">
        <v>20</v>
      </c>
      <c r="M21" s="127"/>
      <c r="N21" s="124">
        <v>2</v>
      </c>
      <c r="O21" s="125"/>
      <c r="P21" s="126">
        <v>10</v>
      </c>
      <c r="Q21" s="125"/>
      <c r="R21" s="126">
        <v>21</v>
      </c>
      <c r="S21" s="127"/>
      <c r="T21" s="124">
        <v>1</v>
      </c>
      <c r="U21" s="125"/>
      <c r="V21" s="126">
        <v>9</v>
      </c>
      <c r="W21" s="125"/>
      <c r="X21" s="126">
        <v>19</v>
      </c>
      <c r="Y21" s="127"/>
      <c r="Z21" s="124">
        <v>3</v>
      </c>
      <c r="AA21" s="125"/>
      <c r="AB21" s="126">
        <v>7</v>
      </c>
      <c r="AC21" s="125"/>
      <c r="AD21" s="126">
        <f t="shared" ref="AD21" si="144">Z21+AB21</f>
        <v>10</v>
      </c>
      <c r="AE21" s="127"/>
      <c r="AF21" s="124">
        <v>2</v>
      </c>
      <c r="AG21" s="125"/>
      <c r="AH21" s="126">
        <v>7</v>
      </c>
      <c r="AI21" s="125"/>
      <c r="AJ21" s="126">
        <f t="shared" ref="AJ21" si="145">AF21+AH21</f>
        <v>9</v>
      </c>
      <c r="AK21" s="127"/>
      <c r="AL21" s="124">
        <v>2</v>
      </c>
      <c r="AM21" s="125"/>
      <c r="AN21" s="126">
        <v>6</v>
      </c>
      <c r="AO21" s="125"/>
      <c r="AP21" s="126">
        <f t="shared" ref="AP21" si="146">AL21+AN21</f>
        <v>8</v>
      </c>
      <c r="AQ21" s="127"/>
      <c r="AR21" s="124">
        <v>5</v>
      </c>
      <c r="AS21" s="125"/>
      <c r="AT21" s="126">
        <v>5</v>
      </c>
      <c r="AU21" s="125"/>
      <c r="AV21" s="126">
        <f t="shared" ref="AV21" si="147">AR21+AT21</f>
        <v>10</v>
      </c>
      <c r="AW21" s="127"/>
      <c r="AX21" s="124">
        <v>6</v>
      </c>
      <c r="AY21" s="125"/>
      <c r="AZ21" s="126">
        <v>6</v>
      </c>
      <c r="BA21" s="125"/>
      <c r="BB21" s="126">
        <f t="shared" ref="BB21" si="148">AX21+AZ21</f>
        <v>12</v>
      </c>
      <c r="BC21" s="127"/>
      <c r="BD21" s="124">
        <v>3</v>
      </c>
      <c r="BE21" s="125"/>
      <c r="BF21" s="126">
        <v>4</v>
      </c>
      <c r="BG21" s="125"/>
      <c r="BH21" s="126">
        <f t="shared" ref="BH21" si="149">BD21+BF21</f>
        <v>7</v>
      </c>
      <c r="BI21" s="127"/>
      <c r="BJ21" s="124">
        <v>1</v>
      </c>
      <c r="BK21" s="125"/>
      <c r="BL21" s="126">
        <v>0</v>
      </c>
      <c r="BM21" s="125"/>
      <c r="BN21" s="126">
        <f t="shared" si="12"/>
        <v>1</v>
      </c>
      <c r="BO21" s="127"/>
      <c r="BP21" s="124">
        <v>0</v>
      </c>
      <c r="BQ21" s="125"/>
      <c r="BR21" s="126">
        <v>0</v>
      </c>
      <c r="BS21" s="125"/>
      <c r="BT21" s="126">
        <f t="shared" ref="BT21" si="150">BP21+BR21</f>
        <v>0</v>
      </c>
      <c r="BU21" s="127"/>
      <c r="BV21" s="124">
        <v>269</v>
      </c>
      <c r="BW21" s="125"/>
      <c r="BX21" s="126">
        <v>180</v>
      </c>
      <c r="BY21" s="125"/>
      <c r="BZ21" s="126">
        <f t="shared" si="14"/>
        <v>449</v>
      </c>
      <c r="CA21" s="127"/>
      <c r="CB21" s="124">
        <v>0</v>
      </c>
      <c r="CC21" s="125"/>
      <c r="CD21" s="126">
        <v>0</v>
      </c>
      <c r="CE21" s="125"/>
      <c r="CF21" s="126">
        <f t="shared" si="15"/>
        <v>0</v>
      </c>
      <c r="CG21" s="127"/>
      <c r="CH21" s="124">
        <v>0</v>
      </c>
      <c r="CI21" s="125"/>
      <c r="CJ21" s="128">
        <v>0</v>
      </c>
      <c r="CK21" s="127"/>
      <c r="CL21" s="128">
        <v>0</v>
      </c>
      <c r="CM21" s="127"/>
      <c r="CN21" s="128">
        <v>0</v>
      </c>
      <c r="CO21" s="125"/>
      <c r="CP21" s="128">
        <v>0</v>
      </c>
      <c r="CQ21" s="127"/>
    </row>
    <row r="22" spans="1:1084" ht="18" customHeight="1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10799</v>
      </c>
      <c r="I22" s="94"/>
      <c r="J22" s="68">
        <f>J19+J21</f>
        <v>8104</v>
      </c>
      <c r="K22" s="94"/>
      <c r="L22" s="68">
        <f>L19+L21</f>
        <v>18912</v>
      </c>
      <c r="M22" s="103"/>
      <c r="N22" s="28">
        <f>N19+N21</f>
        <v>10511</v>
      </c>
      <c r="O22" s="94"/>
      <c r="P22" s="68">
        <f>P19+P21</f>
        <v>7832</v>
      </c>
      <c r="Q22" s="94"/>
      <c r="R22" s="68">
        <f>R19+R21</f>
        <v>18352</v>
      </c>
      <c r="S22" s="103"/>
      <c r="T22" s="28">
        <f>T19+T21</f>
        <v>9948</v>
      </c>
      <c r="U22" s="94"/>
      <c r="V22" s="68">
        <f>V19+V21</f>
        <v>7305</v>
      </c>
      <c r="W22" s="94"/>
      <c r="X22" s="68">
        <f>X19+X21</f>
        <v>17262</v>
      </c>
      <c r="Y22" s="103"/>
      <c r="Z22" s="28">
        <f>Z19+Z21</f>
        <v>9641</v>
      </c>
      <c r="AA22" s="94"/>
      <c r="AB22" s="68">
        <f>AB19+AB21</f>
        <v>6934</v>
      </c>
      <c r="AC22" s="94"/>
      <c r="AD22" s="68">
        <f>AD19+AD21</f>
        <v>16575</v>
      </c>
      <c r="AE22" s="103"/>
      <c r="AF22" s="28">
        <f>AF19+AF21</f>
        <v>9254</v>
      </c>
      <c r="AG22" s="94"/>
      <c r="AH22" s="68">
        <f>AH19+AH21</f>
        <v>6619</v>
      </c>
      <c r="AI22" s="94"/>
      <c r="AJ22" s="68">
        <f>AJ19+AJ21</f>
        <v>15873</v>
      </c>
      <c r="AK22" s="103"/>
      <c r="AL22" s="28">
        <f>AL19+AL21</f>
        <v>8924</v>
      </c>
      <c r="AM22" s="94"/>
      <c r="AN22" s="68">
        <f>AN19+AN21</f>
        <v>6251</v>
      </c>
      <c r="AO22" s="94"/>
      <c r="AP22" s="68">
        <f>AP19+AP21</f>
        <v>15175</v>
      </c>
      <c r="AQ22" s="103"/>
      <c r="AR22" s="28">
        <f>AR19+AR21</f>
        <v>7522</v>
      </c>
      <c r="AS22" s="94"/>
      <c r="AT22" s="68">
        <f>AT19+AT21</f>
        <v>5120</v>
      </c>
      <c r="AU22" s="94"/>
      <c r="AV22" s="68">
        <f>AV19+AV21</f>
        <v>12642</v>
      </c>
      <c r="AW22" s="103"/>
      <c r="AX22" s="28">
        <f>AX19+AX21</f>
        <v>7369</v>
      </c>
      <c r="AY22" s="94"/>
      <c r="AZ22" s="68">
        <f>AZ19+AZ21</f>
        <v>4956</v>
      </c>
      <c r="BA22" s="94"/>
      <c r="BB22" s="68">
        <f>BB19+BB21</f>
        <v>12325</v>
      </c>
      <c r="BC22" s="103"/>
      <c r="BD22" s="28">
        <f>BD19+BD21</f>
        <v>5902</v>
      </c>
      <c r="BE22" s="94"/>
      <c r="BF22" s="68">
        <f>BF19+BF21</f>
        <v>3739</v>
      </c>
      <c r="BG22" s="94"/>
      <c r="BH22" s="68">
        <f>BH19+BH21</f>
        <v>9641</v>
      </c>
      <c r="BI22" s="103"/>
      <c r="BJ22" s="28">
        <f>BJ19+BJ21</f>
        <v>5325</v>
      </c>
      <c r="BK22" s="94"/>
      <c r="BL22" s="68">
        <f>BL19+BL21</f>
        <v>3319</v>
      </c>
      <c r="BM22" s="94"/>
      <c r="BN22" s="68">
        <f>BN19+BN21</f>
        <v>8644</v>
      </c>
      <c r="BO22" s="103"/>
      <c r="BP22" s="28">
        <f>BP19+BP21</f>
        <v>2794</v>
      </c>
      <c r="BQ22" s="94"/>
      <c r="BR22" s="68">
        <f>BR19+BR21</f>
        <v>1613</v>
      </c>
      <c r="BS22" s="94"/>
      <c r="BT22" s="68">
        <f>BT19+BT21</f>
        <v>4407</v>
      </c>
      <c r="BU22" s="103"/>
      <c r="BV22" s="28">
        <f>BV19+BV21</f>
        <v>2504</v>
      </c>
      <c r="BW22" s="94"/>
      <c r="BX22" s="68">
        <f>BX19+BX21</f>
        <v>1449</v>
      </c>
      <c r="BY22" s="94"/>
      <c r="BZ22" s="68">
        <f>BZ19+BZ21</f>
        <v>3953</v>
      </c>
      <c r="CA22" s="103"/>
      <c r="CB22" s="28">
        <f>CB19+CB21</f>
        <v>1970</v>
      </c>
      <c r="CC22" s="94"/>
      <c r="CD22" s="68">
        <f>CD19+CD21</f>
        <v>1106</v>
      </c>
      <c r="CE22" s="94"/>
      <c r="CF22" s="68">
        <f>CF19+CF21</f>
        <v>3076</v>
      </c>
      <c r="CG22" s="103"/>
      <c r="CH22" s="28">
        <f>CH19+CH21</f>
        <v>2506</v>
      </c>
      <c r="CI22" s="94"/>
      <c r="CJ22" s="107">
        <f>CJ19+CJ21</f>
        <v>950</v>
      </c>
      <c r="CK22" s="103"/>
      <c r="CL22" s="107">
        <f>CL19+CL21</f>
        <v>721</v>
      </c>
      <c r="CM22" s="103"/>
      <c r="CN22" s="107">
        <f>CN19+CN21</f>
        <v>672</v>
      </c>
      <c r="CO22" s="94"/>
      <c r="CP22" s="107">
        <f>CP19+CP21</f>
        <v>566</v>
      </c>
      <c r="CQ22" s="103"/>
    </row>
    <row r="23" spans="1:1084" s="72" customFormat="1" ht="20.2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L22/DailyTotal!C10*100</f>
        <v>68.873593357369174</v>
      </c>
      <c r="M23" s="119"/>
      <c r="N23" s="69" t="s">
        <v>144</v>
      </c>
      <c r="O23" s="95"/>
      <c r="P23" s="73"/>
      <c r="Q23" s="95"/>
      <c r="R23" s="74">
        <f>R22/DailyTotal!C13*100</f>
        <v>68.172362555720653</v>
      </c>
      <c r="S23" s="119"/>
      <c r="T23" s="69" t="s">
        <v>144</v>
      </c>
      <c r="U23" s="95"/>
      <c r="V23" s="73"/>
      <c r="W23" s="95"/>
      <c r="X23" s="74">
        <f>X22/DailyTotal!C17*100</f>
        <v>65.637476710141073</v>
      </c>
      <c r="Y23" s="119"/>
      <c r="Z23" s="69" t="s">
        <v>144</v>
      </c>
      <c r="AA23" s="95"/>
      <c r="AB23" s="73"/>
      <c r="AC23" s="95"/>
      <c r="AD23" s="74">
        <f>AD22/DailyTotal!C20*100</f>
        <v>64.713231562097377</v>
      </c>
      <c r="AE23" s="119"/>
      <c r="AF23" s="69" t="s">
        <v>144</v>
      </c>
      <c r="AG23" s="95"/>
      <c r="AH23" s="73"/>
      <c r="AI23" s="95"/>
      <c r="AJ23" s="74">
        <f>AJ22/DailyTotal!C24*100</f>
        <v>63.942152755398006</v>
      </c>
      <c r="AK23" s="119"/>
      <c r="AL23" s="69" t="s">
        <v>144</v>
      </c>
      <c r="AM23" s="95"/>
      <c r="AN23" s="73"/>
      <c r="AO23" s="95"/>
      <c r="AP23" s="74">
        <f>AP22/DailyTotal!C27*100</f>
        <v>63.701620350936103</v>
      </c>
      <c r="AQ23" s="119"/>
      <c r="AR23" s="69" t="s">
        <v>144</v>
      </c>
      <c r="AS23" s="95"/>
      <c r="AT23" s="73"/>
      <c r="AU23" s="95"/>
      <c r="AV23" s="74">
        <f>AV22/DailyTotal!C31*100</f>
        <v>56.126798082045816</v>
      </c>
      <c r="AW23" s="119"/>
      <c r="AX23" s="69" t="s">
        <v>144</v>
      </c>
      <c r="AY23" s="95"/>
      <c r="AZ23" s="73"/>
      <c r="BA23" s="95"/>
      <c r="BB23" s="74">
        <f>BB22/DailyTotal!C34*100</f>
        <v>57.912790151301571</v>
      </c>
      <c r="BC23" s="119"/>
      <c r="BD23" s="69" t="s">
        <v>144</v>
      </c>
      <c r="BE23" s="95"/>
      <c r="BF23" s="73"/>
      <c r="BG23" s="95"/>
      <c r="BH23" s="74">
        <f>BH22/DailyTotal!C38*100</f>
        <v>49.496868261628499</v>
      </c>
      <c r="BI23" s="119"/>
      <c r="BJ23" s="69" t="s">
        <v>144</v>
      </c>
      <c r="BK23" s="95"/>
      <c r="BL23" s="73"/>
      <c r="BM23" s="95"/>
      <c r="BN23" s="74">
        <f>BN22/DailyTotal!C42*100</f>
        <v>49.425353079078278</v>
      </c>
      <c r="BO23" s="119"/>
      <c r="BP23" s="69" t="s">
        <v>144</v>
      </c>
      <c r="BQ23" s="95"/>
      <c r="BR23" s="73"/>
      <c r="BS23" s="95"/>
      <c r="BT23" s="74">
        <f>BT22/DailyTotal!C48*100</f>
        <v>31.939411508914333</v>
      </c>
      <c r="BU23" s="119"/>
      <c r="BV23" s="69" t="s">
        <v>144</v>
      </c>
      <c r="BW23" s="95"/>
      <c r="BX23" s="73"/>
      <c r="BY23" s="95"/>
      <c r="BZ23" s="74">
        <f>(BZ22-BZ21)/DailyTotal!C51*100</f>
        <v>29.836512261580385</v>
      </c>
      <c r="CA23" s="119"/>
      <c r="CB23" s="69" t="s">
        <v>144</v>
      </c>
      <c r="CC23" s="95"/>
      <c r="CD23" s="73"/>
      <c r="CE23" s="95"/>
      <c r="CF23" s="74">
        <f>CF22/DailyTotal!C53*100</f>
        <v>30.750774767569727</v>
      </c>
      <c r="CG23" s="103"/>
      <c r="CH23" s="76">
        <f>CH22/DailyTotal!C55*100</f>
        <v>30.602027109537183</v>
      </c>
      <c r="CI23" s="103"/>
      <c r="CJ23" s="75">
        <f>CJ22/DailyTotal!C59*100</f>
        <v>19.555372581309179</v>
      </c>
      <c r="CK23" s="94"/>
      <c r="CL23" s="77">
        <f>CL22/DailyTotal!C60*100</f>
        <v>17.632673025189533</v>
      </c>
      <c r="CM23" s="103"/>
      <c r="CN23" s="75">
        <f>CN22/DailyTotal!C61*100</f>
        <v>20.388349514563107</v>
      </c>
      <c r="CO23" s="94"/>
      <c r="CP23" s="77">
        <f>CP22/DailyTotal!C62*100</f>
        <v>20.994065281899111</v>
      </c>
      <c r="CQ23" s="103"/>
    </row>
    <row r="24" spans="1:1084" x14ac:dyDescent="0.2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C24" s="86"/>
      <c r="BD24" s="13"/>
      <c r="BE24" s="86"/>
      <c r="BF24" s="13"/>
      <c r="BG24" s="86"/>
      <c r="BI24" s="86"/>
      <c r="BJ24" s="13"/>
      <c r="BK24" s="86"/>
      <c r="BL24" s="13"/>
      <c r="BM24" s="86"/>
      <c r="BO24" s="86"/>
      <c r="BP24" s="13"/>
      <c r="BQ24" s="86"/>
      <c r="BR24" s="13"/>
      <c r="BS24" s="86"/>
      <c r="BU24" s="86"/>
      <c r="BV24" s="13"/>
      <c r="BW24" s="86"/>
      <c r="BX24" s="13"/>
      <c r="BY24" s="86"/>
      <c r="BZ24" s="13"/>
      <c r="CA24" s="86"/>
      <c r="CB24" s="13"/>
      <c r="CC24" s="86"/>
      <c r="CD24" s="13"/>
      <c r="CE24" s="86"/>
      <c r="CF24" s="13"/>
      <c r="CG24" s="86"/>
      <c r="CH24" s="13"/>
      <c r="CI24" s="86"/>
      <c r="CJ24" s="13"/>
      <c r="CK24" s="86"/>
      <c r="CL24" s="13"/>
      <c r="CM24" s="86"/>
      <c r="CO24" s="86"/>
      <c r="CQ24" s="86"/>
    </row>
    <row r="25" spans="1:1084" s="2" customFormat="1" x14ac:dyDescent="0.2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BA25" s="87"/>
      <c r="BC25" s="87"/>
      <c r="BD25" s="4"/>
      <c r="BG25" s="87"/>
      <c r="BI25" s="87"/>
      <c r="BJ25" s="4"/>
      <c r="BM25" s="87"/>
      <c r="BO25" s="87"/>
      <c r="BP25" s="4"/>
      <c r="BS25" s="87"/>
      <c r="BU25" s="87"/>
      <c r="BV25" s="4"/>
      <c r="BW25" s="87"/>
      <c r="BX25" s="4"/>
      <c r="BY25" s="87"/>
      <c r="BZ25" s="4"/>
      <c r="CA25" s="87"/>
      <c r="CB25" s="4"/>
      <c r="CC25" s="87"/>
      <c r="CD25" s="4"/>
      <c r="CE25" s="87"/>
      <c r="CF25" s="4"/>
      <c r="CG25" s="87"/>
      <c r="CI25" s="87"/>
      <c r="CJ25" s="1"/>
      <c r="CK25" s="87"/>
      <c r="CL25" s="1"/>
      <c r="CM25" s="87"/>
      <c r="CN25" s="1"/>
      <c r="CO25" s="87"/>
      <c r="CP25" s="1"/>
      <c r="CQ25" s="87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  <c r="AOA25" s="1"/>
      <c r="AOB25" s="1"/>
      <c r="AOC25" s="1"/>
      <c r="AOD25" s="1"/>
      <c r="AOE25" s="1"/>
      <c r="AOF25" s="1"/>
      <c r="AOG25" s="1"/>
      <c r="AOH25" s="1"/>
      <c r="AOI25" s="1"/>
      <c r="AOJ25" s="1"/>
      <c r="AOK25" s="1"/>
      <c r="AOL25" s="1"/>
      <c r="AOM25" s="1"/>
      <c r="AON25" s="1"/>
      <c r="AOO25" s="1"/>
      <c r="AOP25" s="1"/>
      <c r="AOQ25" s="1"/>
      <c r="AOR25" s="1"/>
    </row>
    <row r="26" spans="1:1084" ht="14.45" customHeight="1" x14ac:dyDescent="0.2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BV26" s="42"/>
      <c r="BX26" s="42"/>
      <c r="BZ26" s="41"/>
      <c r="CB26" s="42"/>
      <c r="CD26" s="42"/>
      <c r="CJ26" s="41"/>
      <c r="CL26" s="9"/>
      <c r="CN26" s="9"/>
    </row>
    <row r="27" spans="1:1084" s="2" customFormat="1" x14ac:dyDescent="0.2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BA27" s="85"/>
      <c r="BC27" s="85"/>
      <c r="BG27" s="85"/>
      <c r="BI27" s="85"/>
      <c r="BM27" s="85"/>
      <c r="BO27" s="85"/>
      <c r="BS27" s="85"/>
      <c r="BU27" s="85"/>
      <c r="BW27" s="85"/>
      <c r="BY27" s="85"/>
      <c r="BZ27" s="58"/>
      <c r="CA27" s="85"/>
      <c r="CC27" s="85"/>
      <c r="CE27" s="85"/>
      <c r="CG27" s="85"/>
      <c r="CI27" s="85"/>
      <c r="CJ27" s="1"/>
      <c r="CK27" s="85"/>
      <c r="CL27" s="1"/>
      <c r="CM27" s="85"/>
      <c r="CN27" s="1"/>
      <c r="CO27" s="85"/>
      <c r="CP27" s="1"/>
      <c r="CQ27" s="85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  <c r="ANU27" s="1"/>
      <c r="ANV27" s="1"/>
      <c r="ANW27" s="1"/>
      <c r="ANX27" s="1"/>
      <c r="ANY27" s="1"/>
      <c r="ANZ27" s="1"/>
      <c r="AOA27" s="1"/>
      <c r="AOB27" s="1"/>
      <c r="AOC27" s="1"/>
      <c r="AOD27" s="1"/>
      <c r="AOE27" s="1"/>
      <c r="AOF27" s="1"/>
      <c r="AOG27" s="1"/>
      <c r="AOH27" s="1"/>
      <c r="AOI27" s="1"/>
      <c r="AOJ27" s="1"/>
      <c r="AOK27" s="1"/>
      <c r="AOL27" s="1"/>
      <c r="AOM27" s="1"/>
      <c r="AON27" s="1"/>
      <c r="AOO27" s="1"/>
      <c r="AOP27" s="1"/>
      <c r="AOQ27" s="1"/>
      <c r="AOR27" s="1"/>
    </row>
    <row r="28" spans="1:1084" x14ac:dyDescent="0.25">
      <c r="A28" s="3" t="s">
        <v>266</v>
      </c>
      <c r="B28" s="10" t="s">
        <v>69</v>
      </c>
      <c r="C28" s="8" t="s">
        <v>278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BA28" s="80"/>
      <c r="BC28" s="80"/>
      <c r="BG28" s="80"/>
      <c r="BI28" s="80"/>
      <c r="BM28" s="80"/>
      <c r="BO28" s="80"/>
      <c r="BS28" s="80"/>
      <c r="BU28" s="80"/>
      <c r="BV28" s="8"/>
      <c r="BW28" s="80"/>
      <c r="BY28" s="80"/>
      <c r="CA28" s="80"/>
      <c r="CC28" s="80"/>
      <c r="CE28" s="80"/>
      <c r="CG28" s="80"/>
      <c r="CI28" s="80"/>
      <c r="CK28" s="80"/>
      <c r="CM28" s="80"/>
      <c r="CO28" s="80"/>
      <c r="CQ28" s="80"/>
    </row>
    <row r="29" spans="1:1084" x14ac:dyDescent="0.25">
      <c r="B29" s="10" t="s">
        <v>72</v>
      </c>
      <c r="C29" s="43" t="s">
        <v>279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BA29" s="80"/>
      <c r="BC29" s="80"/>
      <c r="BG29" s="80"/>
      <c r="BI29" s="80"/>
      <c r="BM29" s="80"/>
      <c r="BO29" s="80"/>
      <c r="BS29" s="80"/>
      <c r="BU29" s="80"/>
      <c r="BV29" s="43"/>
      <c r="BW29" s="80"/>
      <c r="BY29" s="80"/>
      <c r="CA29" s="80"/>
      <c r="CC29" s="80"/>
      <c r="CE29" s="80"/>
      <c r="CG29" s="80"/>
      <c r="CI29" s="80"/>
      <c r="CK29" s="80"/>
      <c r="CM29" s="80"/>
      <c r="CO29" s="80"/>
      <c r="CQ29" s="80"/>
    </row>
    <row r="30" spans="1:1084" x14ac:dyDescent="0.25">
      <c r="A30" s="3" t="s">
        <v>252</v>
      </c>
      <c r="B30" s="10" t="s">
        <v>69</v>
      </c>
      <c r="C30" s="8" t="s">
        <v>260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BA30" s="80"/>
      <c r="BC30" s="80"/>
      <c r="BG30" s="80"/>
      <c r="BI30" s="80"/>
      <c r="BM30" s="80"/>
      <c r="BO30" s="80"/>
      <c r="BS30" s="80"/>
      <c r="BU30" s="80"/>
      <c r="BV30" s="8"/>
      <c r="BW30" s="80"/>
      <c r="BY30" s="80"/>
      <c r="CA30" s="80"/>
      <c r="CC30" s="80"/>
      <c r="CE30" s="80"/>
      <c r="CG30" s="80"/>
      <c r="CI30" s="80"/>
      <c r="CK30" s="80"/>
      <c r="CM30" s="80"/>
      <c r="CO30" s="80"/>
      <c r="CQ30" s="80"/>
    </row>
    <row r="31" spans="1:1084" x14ac:dyDescent="0.25">
      <c r="B31" s="10" t="s">
        <v>72</v>
      </c>
      <c r="C31" s="43" t="s">
        <v>262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BA31" s="80"/>
      <c r="BC31" s="80"/>
      <c r="BG31" s="80"/>
      <c r="BI31" s="80"/>
      <c r="BM31" s="80"/>
      <c r="BO31" s="80"/>
      <c r="BS31" s="80"/>
      <c r="BU31" s="80"/>
      <c r="BV31" s="43"/>
      <c r="BW31" s="80"/>
      <c r="BY31" s="80"/>
      <c r="CA31" s="80"/>
      <c r="CC31" s="80"/>
      <c r="CE31" s="80"/>
      <c r="CG31" s="80"/>
      <c r="CI31" s="80"/>
      <c r="CK31" s="80"/>
      <c r="CM31" s="80"/>
      <c r="CO31" s="80"/>
      <c r="CQ31" s="80"/>
    </row>
    <row r="32" spans="1:1084" x14ac:dyDescent="0.25">
      <c r="A32" s="3" t="s">
        <v>240</v>
      </c>
      <c r="B32" s="10" t="s">
        <v>69</v>
      </c>
      <c r="C32" s="8" t="s">
        <v>259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BA32" s="80"/>
      <c r="BC32" s="80"/>
      <c r="BG32" s="80"/>
      <c r="BI32" s="80"/>
      <c r="BM32" s="80"/>
      <c r="BO32" s="80"/>
      <c r="BS32" s="80"/>
      <c r="BU32" s="80"/>
      <c r="BV32" s="8"/>
      <c r="BW32" s="80"/>
      <c r="BY32" s="80"/>
      <c r="CA32" s="80"/>
      <c r="CC32" s="80"/>
      <c r="CE32" s="80"/>
      <c r="CG32" s="80"/>
      <c r="CI32" s="80"/>
      <c r="CK32" s="80"/>
      <c r="CM32" s="80"/>
      <c r="CO32" s="80"/>
      <c r="CQ32" s="80"/>
    </row>
    <row r="33" spans="1:95" x14ac:dyDescent="0.25">
      <c r="B33" s="10" t="s">
        <v>72</v>
      </c>
      <c r="C33" s="43" t="s">
        <v>261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BA33" s="80"/>
      <c r="BC33" s="80"/>
      <c r="BG33" s="80"/>
      <c r="BI33" s="80"/>
      <c r="BM33" s="80"/>
      <c r="BO33" s="80"/>
      <c r="BS33" s="80"/>
      <c r="BU33" s="80"/>
      <c r="BV33" s="43"/>
      <c r="BW33" s="80"/>
      <c r="BY33" s="80"/>
      <c r="CA33" s="80"/>
      <c r="CC33" s="80"/>
      <c r="CE33" s="80"/>
      <c r="CG33" s="80"/>
      <c r="CI33" s="80"/>
      <c r="CK33" s="80"/>
      <c r="CM33" s="80"/>
      <c r="CO33" s="80"/>
      <c r="CQ33" s="80"/>
    </row>
    <row r="34" spans="1:95" x14ac:dyDescent="0.25">
      <c r="A34" s="3" t="s">
        <v>230</v>
      </c>
      <c r="B34" s="10" t="s">
        <v>69</v>
      </c>
      <c r="C34" s="8" t="s">
        <v>237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BA34" s="80"/>
      <c r="BC34" s="80"/>
      <c r="BG34" s="80"/>
      <c r="BI34" s="80"/>
      <c r="BM34" s="80"/>
      <c r="BO34" s="80"/>
      <c r="BS34" s="80"/>
      <c r="BU34" s="80"/>
      <c r="BV34" s="8"/>
      <c r="BW34" s="80"/>
      <c r="BY34" s="80"/>
      <c r="CA34" s="80"/>
      <c r="CC34" s="80"/>
      <c r="CE34" s="80"/>
      <c r="CG34" s="80"/>
      <c r="CI34" s="80"/>
      <c r="CK34" s="80"/>
      <c r="CM34" s="80"/>
      <c r="CO34" s="80"/>
      <c r="CQ34" s="80"/>
    </row>
    <row r="35" spans="1:95" x14ac:dyDescent="0.25">
      <c r="B35" s="10" t="s">
        <v>72</v>
      </c>
      <c r="C35" s="43" t="s">
        <v>224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BA35" s="80"/>
      <c r="BC35" s="80"/>
      <c r="BG35" s="80"/>
      <c r="BI35" s="80"/>
      <c r="BM35" s="80"/>
      <c r="BO35" s="80"/>
      <c r="BS35" s="80"/>
      <c r="BU35" s="80"/>
      <c r="BV35" s="43"/>
      <c r="BW35" s="80"/>
      <c r="BY35" s="80"/>
      <c r="CA35" s="80"/>
      <c r="CC35" s="80"/>
      <c r="CE35" s="80"/>
      <c r="CG35" s="80"/>
      <c r="CI35" s="80"/>
      <c r="CK35" s="80"/>
      <c r="CM35" s="80"/>
      <c r="CO35" s="80"/>
      <c r="CQ35" s="80"/>
    </row>
    <row r="36" spans="1:95" x14ac:dyDescent="0.25">
      <c r="A36" s="3" t="s">
        <v>216</v>
      </c>
      <c r="B36" s="10" t="s">
        <v>69</v>
      </c>
      <c r="C36" s="8" t="s">
        <v>223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BA36" s="80"/>
      <c r="BC36" s="80"/>
      <c r="BG36" s="80"/>
      <c r="BI36" s="80"/>
      <c r="BM36" s="80"/>
      <c r="BO36" s="80"/>
      <c r="BS36" s="80"/>
      <c r="BU36" s="80"/>
      <c r="BV36" s="8"/>
      <c r="BW36" s="80"/>
      <c r="BY36" s="80"/>
      <c r="CA36" s="80"/>
      <c r="CC36" s="80"/>
      <c r="CE36" s="80"/>
      <c r="CG36" s="80"/>
      <c r="CI36" s="80"/>
      <c r="CK36" s="80"/>
      <c r="CM36" s="80"/>
      <c r="CO36" s="80"/>
      <c r="CQ36" s="80"/>
    </row>
    <row r="37" spans="1:95" x14ac:dyDescent="0.25">
      <c r="B37" s="10" t="s">
        <v>72</v>
      </c>
      <c r="C37" s="43" t="s">
        <v>224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BA37" s="80"/>
      <c r="BC37" s="80"/>
      <c r="BG37" s="80"/>
      <c r="BI37" s="80"/>
      <c r="BM37" s="80"/>
      <c r="BO37" s="80"/>
      <c r="BS37" s="80"/>
      <c r="BU37" s="80"/>
      <c r="BV37" s="43"/>
      <c r="BW37" s="80"/>
      <c r="BY37" s="80"/>
      <c r="CA37" s="80"/>
      <c r="CC37" s="80"/>
      <c r="CE37" s="80"/>
      <c r="CG37" s="80"/>
      <c r="CI37" s="80"/>
      <c r="CK37" s="80"/>
      <c r="CM37" s="80"/>
      <c r="CO37" s="80"/>
      <c r="CQ37" s="80"/>
    </row>
    <row r="38" spans="1:95" x14ac:dyDescent="0.25">
      <c r="A38" s="3" t="s">
        <v>203</v>
      </c>
      <c r="B38" s="10" t="s">
        <v>69</v>
      </c>
      <c r="C38" s="8" t="s">
        <v>208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BA38" s="80"/>
      <c r="BC38" s="80"/>
      <c r="BG38" s="80"/>
      <c r="BI38" s="80"/>
      <c r="BM38" s="80"/>
      <c r="BO38" s="80"/>
      <c r="BS38" s="80"/>
      <c r="BU38" s="80"/>
      <c r="BV38" s="8"/>
      <c r="BW38" s="80"/>
      <c r="BY38" s="80"/>
      <c r="CA38" s="80"/>
      <c r="CC38" s="80"/>
      <c r="CE38" s="80"/>
      <c r="CG38" s="80"/>
      <c r="CI38" s="80"/>
      <c r="CK38" s="80"/>
      <c r="CM38" s="80"/>
      <c r="CO38" s="80"/>
      <c r="CQ38" s="80"/>
    </row>
    <row r="39" spans="1:95" x14ac:dyDescent="0.25">
      <c r="B39" s="10" t="s">
        <v>72</v>
      </c>
      <c r="C39" s="43" t="s">
        <v>207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BA39" s="80"/>
      <c r="BC39" s="80"/>
      <c r="BG39" s="80"/>
      <c r="BI39" s="80"/>
      <c r="BM39" s="80"/>
      <c r="BO39" s="80"/>
      <c r="BS39" s="80"/>
      <c r="BU39" s="80"/>
      <c r="BV39" s="43"/>
      <c r="BW39" s="80"/>
      <c r="BY39" s="80"/>
      <c r="CA39" s="80"/>
      <c r="CC39" s="80"/>
      <c r="CE39" s="80"/>
      <c r="CG39" s="80"/>
      <c r="CI39" s="80"/>
      <c r="CK39" s="80"/>
      <c r="CM39" s="80"/>
      <c r="CO39" s="80"/>
      <c r="CQ39" s="80"/>
    </row>
    <row r="40" spans="1:95" x14ac:dyDescent="0.25">
      <c r="A40" s="3" t="s">
        <v>189</v>
      </c>
      <c r="B40" s="10" t="s">
        <v>69</v>
      </c>
      <c r="C40" s="8" t="s">
        <v>209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BA40" s="80"/>
      <c r="BC40" s="80"/>
      <c r="BG40" s="80"/>
      <c r="BI40" s="80"/>
      <c r="BM40" s="80"/>
      <c r="BO40" s="80"/>
      <c r="BS40" s="80"/>
      <c r="BU40" s="80"/>
      <c r="BV40" s="8"/>
      <c r="BW40" s="80"/>
      <c r="BY40" s="80"/>
      <c r="CA40" s="80"/>
      <c r="CC40" s="80"/>
      <c r="CE40" s="80"/>
      <c r="CG40" s="80"/>
      <c r="CI40" s="80"/>
      <c r="CK40" s="80"/>
      <c r="CM40" s="80"/>
      <c r="CO40" s="80"/>
      <c r="CQ40" s="80"/>
    </row>
    <row r="41" spans="1:95" x14ac:dyDescent="0.25">
      <c r="B41" s="10" t="s">
        <v>72</v>
      </c>
      <c r="C41" s="43" t="s">
        <v>210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BA41" s="80"/>
      <c r="BC41" s="80"/>
      <c r="BG41" s="80"/>
      <c r="BI41" s="80"/>
      <c r="BM41" s="80"/>
      <c r="BO41" s="80"/>
      <c r="BS41" s="80"/>
      <c r="BU41" s="80"/>
      <c r="BV41" s="43"/>
      <c r="BW41" s="80"/>
      <c r="BY41" s="80"/>
      <c r="CA41" s="80"/>
      <c r="CC41" s="80"/>
      <c r="CE41" s="80"/>
      <c r="CG41" s="80"/>
      <c r="CI41" s="80"/>
      <c r="CK41" s="80"/>
      <c r="CM41" s="80"/>
      <c r="CO41" s="80"/>
      <c r="CQ41" s="80"/>
    </row>
    <row r="42" spans="1:95" x14ac:dyDescent="0.25">
      <c r="A42" s="3" t="s">
        <v>180</v>
      </c>
      <c r="B42" s="10" t="s">
        <v>69</v>
      </c>
      <c r="C42" s="8" t="s">
        <v>183</v>
      </c>
      <c r="E42" s="8"/>
      <c r="F42" s="80"/>
      <c r="G42" s="80"/>
      <c r="K42" s="80"/>
      <c r="M42" s="80"/>
      <c r="Q42" s="80"/>
      <c r="S42" s="80"/>
      <c r="W42" s="80"/>
      <c r="Y42" s="80"/>
      <c r="AC42" s="80"/>
      <c r="AE42" s="80"/>
      <c r="AI42" s="80"/>
      <c r="AK42" s="80"/>
      <c r="AO42" s="80"/>
      <c r="AQ42" s="80"/>
      <c r="AU42" s="80"/>
      <c r="AW42" s="80"/>
      <c r="BA42" s="80"/>
      <c r="BC42" s="80"/>
      <c r="BG42" s="80"/>
      <c r="BI42" s="80"/>
      <c r="BM42" s="80"/>
      <c r="BO42" s="80"/>
      <c r="BS42" s="80"/>
      <c r="BU42" s="80"/>
      <c r="BV42" s="8"/>
      <c r="BW42" s="80"/>
      <c r="BY42" s="80"/>
      <c r="CA42" s="80"/>
      <c r="CC42" s="80"/>
      <c r="CE42" s="80"/>
      <c r="CG42" s="80"/>
      <c r="CI42" s="80"/>
      <c r="CK42" s="80"/>
      <c r="CM42" s="80"/>
      <c r="CO42" s="80"/>
      <c r="CQ42" s="80"/>
    </row>
    <row r="43" spans="1:95" x14ac:dyDescent="0.25">
      <c r="B43" s="10" t="s">
        <v>72</v>
      </c>
      <c r="C43" s="43" t="s">
        <v>184</v>
      </c>
      <c r="E43" s="43"/>
      <c r="F43" s="80"/>
      <c r="G43" s="80"/>
      <c r="K43" s="80"/>
      <c r="M43" s="80"/>
      <c r="Q43" s="80"/>
      <c r="S43" s="80"/>
      <c r="W43" s="80"/>
      <c r="Y43" s="80"/>
      <c r="AC43" s="80"/>
      <c r="AE43" s="80"/>
      <c r="AI43" s="80"/>
      <c r="AK43" s="80"/>
      <c r="AO43" s="80"/>
      <c r="AQ43" s="80"/>
      <c r="AU43" s="80"/>
      <c r="AW43" s="80"/>
      <c r="BA43" s="80"/>
      <c r="BC43" s="80"/>
      <c r="BG43" s="80"/>
      <c r="BI43" s="80"/>
      <c r="BM43" s="80"/>
      <c r="BO43" s="80"/>
      <c r="BS43" s="80"/>
      <c r="BU43" s="80"/>
      <c r="BV43" s="43"/>
      <c r="BW43" s="80"/>
      <c r="BY43" s="80"/>
      <c r="CA43" s="80"/>
      <c r="CC43" s="80"/>
      <c r="CE43" s="80"/>
      <c r="CG43" s="80"/>
      <c r="CI43" s="80"/>
      <c r="CK43" s="80"/>
      <c r="CM43" s="80"/>
      <c r="CO43" s="80"/>
      <c r="CQ43" s="80"/>
    </row>
    <row r="44" spans="1:95" x14ac:dyDescent="0.25">
      <c r="A44" s="3" t="s">
        <v>168</v>
      </c>
      <c r="B44" s="10" t="s">
        <v>69</v>
      </c>
      <c r="C44" s="8" t="s">
        <v>182</v>
      </c>
      <c r="E44" s="8"/>
      <c r="F44" s="80"/>
      <c r="G44" s="80"/>
      <c r="K44" s="80"/>
      <c r="M44" s="80"/>
      <c r="Q44" s="80"/>
      <c r="S44" s="80"/>
      <c r="W44" s="80"/>
      <c r="Y44" s="80"/>
      <c r="AC44" s="80"/>
      <c r="AE44" s="80"/>
      <c r="AI44" s="80"/>
      <c r="AK44" s="80"/>
      <c r="AO44" s="80"/>
      <c r="AQ44" s="80"/>
      <c r="AU44" s="80"/>
      <c r="AW44" s="80"/>
      <c r="BA44" s="80"/>
      <c r="BC44" s="80"/>
      <c r="BG44" s="80"/>
      <c r="BI44" s="80"/>
      <c r="BM44" s="80"/>
      <c r="BO44" s="80"/>
      <c r="BS44" s="80"/>
      <c r="BU44" s="80"/>
      <c r="BV44" s="8"/>
      <c r="BW44" s="80"/>
      <c r="BY44" s="80"/>
      <c r="CA44" s="80"/>
      <c r="CC44" s="80"/>
      <c r="CE44" s="80"/>
      <c r="CG44" s="80"/>
      <c r="CI44" s="80"/>
      <c r="CK44" s="80"/>
      <c r="CM44" s="80"/>
      <c r="CO44" s="80"/>
      <c r="CQ44" s="80"/>
    </row>
    <row r="45" spans="1:95" x14ac:dyDescent="0.25">
      <c r="B45" s="10" t="s">
        <v>72</v>
      </c>
      <c r="C45" s="43" t="s">
        <v>185</v>
      </c>
      <c r="E45" s="43"/>
      <c r="F45" s="80"/>
      <c r="G45" s="80"/>
      <c r="K45" s="80"/>
      <c r="M45" s="80"/>
      <c r="Q45" s="80"/>
      <c r="S45" s="80"/>
      <c r="W45" s="80"/>
      <c r="Y45" s="80"/>
      <c r="AC45" s="80"/>
      <c r="AE45" s="80"/>
      <c r="AI45" s="80"/>
      <c r="AK45" s="80"/>
      <c r="AO45" s="80"/>
      <c r="AQ45" s="80"/>
      <c r="AU45" s="80"/>
      <c r="AW45" s="80"/>
      <c r="BA45" s="80"/>
      <c r="BC45" s="80"/>
      <c r="BG45" s="80"/>
      <c r="BI45" s="80"/>
      <c r="BM45" s="80"/>
      <c r="BO45" s="80"/>
      <c r="BS45" s="80"/>
      <c r="BU45" s="80"/>
      <c r="BV45" s="43"/>
      <c r="BW45" s="80"/>
      <c r="BY45" s="80"/>
      <c r="CA45" s="80"/>
      <c r="CC45" s="80"/>
      <c r="CE45" s="80"/>
      <c r="CG45" s="80"/>
      <c r="CI45" s="80"/>
      <c r="CK45" s="80"/>
      <c r="CM45" s="80"/>
      <c r="CO45" s="80"/>
      <c r="CQ45" s="80"/>
    </row>
    <row r="46" spans="1:95" x14ac:dyDescent="0.25">
      <c r="A46" s="3" t="s">
        <v>157</v>
      </c>
      <c r="B46" s="10" t="s">
        <v>69</v>
      </c>
      <c r="C46" s="8" t="s">
        <v>165</v>
      </c>
      <c r="E46" s="8"/>
      <c r="F46" s="80"/>
      <c r="G46" s="80"/>
      <c r="K46" s="80"/>
      <c r="M46" s="80"/>
      <c r="Q46" s="80"/>
      <c r="S46" s="80"/>
      <c r="W46" s="80"/>
      <c r="Y46" s="80"/>
      <c r="AC46" s="80"/>
      <c r="AE46" s="80"/>
      <c r="AI46" s="80"/>
      <c r="AK46" s="80"/>
      <c r="AO46" s="80"/>
      <c r="AQ46" s="80"/>
      <c r="AU46" s="80"/>
      <c r="AW46" s="80"/>
      <c r="BA46" s="80"/>
      <c r="BC46" s="80"/>
      <c r="BG46" s="80"/>
      <c r="BI46" s="80"/>
      <c r="BM46" s="80"/>
      <c r="BO46" s="80"/>
      <c r="BS46" s="80"/>
      <c r="BU46" s="80"/>
      <c r="BV46" s="8"/>
      <c r="BW46" s="80"/>
      <c r="BY46" s="80"/>
      <c r="CA46" s="80"/>
      <c r="CC46" s="80"/>
      <c r="CE46" s="80"/>
      <c r="CG46" s="80"/>
      <c r="CI46" s="80"/>
      <c r="CK46" s="80"/>
      <c r="CM46" s="80"/>
      <c r="CO46" s="80"/>
      <c r="CQ46" s="80"/>
    </row>
    <row r="47" spans="1:95" x14ac:dyDescent="0.25">
      <c r="B47" s="10" t="s">
        <v>72</v>
      </c>
      <c r="C47" s="43" t="s">
        <v>164</v>
      </c>
      <c r="E47" s="43"/>
      <c r="F47" s="80"/>
      <c r="G47" s="80"/>
      <c r="K47" s="80"/>
      <c r="M47" s="80"/>
      <c r="Q47" s="80"/>
      <c r="S47" s="80"/>
      <c r="W47" s="80"/>
      <c r="Y47" s="80"/>
      <c r="AC47" s="80"/>
      <c r="AE47" s="80"/>
      <c r="AI47" s="80"/>
      <c r="AK47" s="80"/>
      <c r="AO47" s="80"/>
      <c r="AQ47" s="80"/>
      <c r="AU47" s="80"/>
      <c r="AW47" s="80"/>
      <c r="BA47" s="80"/>
      <c r="BC47" s="80"/>
      <c r="BG47" s="80"/>
      <c r="BI47" s="80"/>
      <c r="BM47" s="80"/>
      <c r="BO47" s="80"/>
      <c r="BS47" s="80"/>
      <c r="BU47" s="80"/>
      <c r="BV47" s="43"/>
      <c r="BW47" s="80"/>
      <c r="BY47" s="80"/>
      <c r="CA47" s="80"/>
      <c r="CC47" s="80"/>
      <c r="CE47" s="80"/>
      <c r="CG47" s="80"/>
      <c r="CI47" s="80"/>
      <c r="CK47" s="80"/>
      <c r="CM47" s="80"/>
      <c r="CO47" s="80"/>
      <c r="CQ47" s="80"/>
    </row>
    <row r="48" spans="1:95" x14ac:dyDescent="0.25">
      <c r="A48" s="3" t="s">
        <v>129</v>
      </c>
      <c r="B48" s="10" t="s">
        <v>69</v>
      </c>
      <c r="C48" s="8" t="s">
        <v>166</v>
      </c>
      <c r="E48" s="8"/>
      <c r="F48" s="80"/>
      <c r="G48" s="80"/>
      <c r="K48" s="80"/>
      <c r="M48" s="80"/>
      <c r="Q48" s="80"/>
      <c r="S48" s="80"/>
      <c r="W48" s="80"/>
      <c r="Y48" s="80"/>
      <c r="AC48" s="80"/>
      <c r="AE48" s="80"/>
      <c r="AI48" s="80"/>
      <c r="AK48" s="80"/>
      <c r="AO48" s="80"/>
      <c r="AQ48" s="80"/>
      <c r="AU48" s="80"/>
      <c r="AW48" s="80"/>
      <c r="BA48" s="80"/>
      <c r="BC48" s="80"/>
      <c r="BG48" s="80"/>
      <c r="BI48" s="80"/>
      <c r="BM48" s="80"/>
      <c r="BO48" s="80"/>
      <c r="BS48" s="80"/>
      <c r="BU48" s="80"/>
      <c r="BV48" s="8"/>
      <c r="BW48" s="80"/>
      <c r="BY48" s="80"/>
      <c r="CA48" s="80"/>
      <c r="CC48" s="80"/>
      <c r="CE48" s="80"/>
      <c r="CG48" s="80"/>
      <c r="CI48" s="80"/>
      <c r="CK48" s="80"/>
      <c r="CM48" s="80"/>
      <c r="CO48" s="80"/>
      <c r="CQ48" s="80"/>
    </row>
    <row r="49" spans="1:95" x14ac:dyDescent="0.25">
      <c r="B49" s="10" t="s">
        <v>72</v>
      </c>
      <c r="C49" s="43" t="s">
        <v>140</v>
      </c>
      <c r="E49" s="43"/>
      <c r="F49" s="80"/>
      <c r="G49" s="80"/>
      <c r="K49" s="80"/>
      <c r="M49" s="80"/>
      <c r="Q49" s="80"/>
      <c r="S49" s="80"/>
      <c r="W49" s="80"/>
      <c r="Y49" s="80"/>
      <c r="AC49" s="80"/>
      <c r="AE49" s="80"/>
      <c r="AI49" s="80"/>
      <c r="AK49" s="80"/>
      <c r="AO49" s="80"/>
      <c r="AQ49" s="80"/>
      <c r="AU49" s="80"/>
      <c r="AW49" s="80"/>
      <c r="BA49" s="80"/>
      <c r="BC49" s="80"/>
      <c r="BG49" s="80"/>
      <c r="BI49" s="80"/>
      <c r="BM49" s="80"/>
      <c r="BO49" s="80"/>
      <c r="BS49" s="80"/>
      <c r="BU49" s="80"/>
      <c r="BV49" s="43"/>
      <c r="BW49" s="80"/>
      <c r="BY49" s="80"/>
      <c r="CA49" s="80"/>
      <c r="CC49" s="80"/>
      <c r="CE49" s="80"/>
      <c r="CG49" s="80"/>
      <c r="CI49" s="80"/>
      <c r="CK49" s="80"/>
      <c r="CM49" s="80"/>
      <c r="CO49" s="80"/>
      <c r="CQ49" s="80"/>
    </row>
    <row r="50" spans="1:95" x14ac:dyDescent="0.25">
      <c r="A50" s="3" t="s">
        <v>119</v>
      </c>
      <c r="B50" s="10" t="s">
        <v>69</v>
      </c>
      <c r="C50" s="8" t="s">
        <v>124</v>
      </c>
      <c r="E50" s="8"/>
      <c r="F50" s="80"/>
      <c r="G50" s="80"/>
      <c r="H50" s="8"/>
      <c r="K50" s="80"/>
      <c r="L50" s="8"/>
      <c r="M50" s="80"/>
      <c r="N50" s="8"/>
      <c r="Q50" s="80"/>
      <c r="R50" s="8"/>
      <c r="S50" s="80"/>
      <c r="T50" s="8"/>
      <c r="W50" s="80"/>
      <c r="X50" s="8"/>
      <c r="Y50" s="80"/>
      <c r="Z50" s="8"/>
      <c r="AC50" s="80"/>
      <c r="AD50" s="8"/>
      <c r="AE50" s="80"/>
      <c r="AF50" s="8"/>
      <c r="AI50" s="80"/>
      <c r="AJ50" s="8"/>
      <c r="AK50" s="80"/>
      <c r="AL50" s="8"/>
      <c r="AO50" s="80"/>
      <c r="AP50" s="8"/>
      <c r="AQ50" s="80"/>
      <c r="AR50" s="8"/>
      <c r="AU50" s="80"/>
      <c r="AV50" s="8"/>
      <c r="AW50" s="80"/>
      <c r="AX50" s="8"/>
      <c r="BA50" s="80"/>
      <c r="BB50" s="8"/>
      <c r="BC50" s="80"/>
      <c r="BD50" s="8"/>
      <c r="BG50" s="80"/>
      <c r="BH50" s="8"/>
      <c r="BI50" s="80"/>
      <c r="BJ50" s="8"/>
      <c r="BM50" s="80"/>
      <c r="BN50" s="8"/>
      <c r="BO50" s="80"/>
      <c r="BP50" s="8"/>
      <c r="BS50" s="80"/>
      <c r="BT50" s="8"/>
      <c r="BU50" s="80"/>
      <c r="BV50" s="8"/>
      <c r="BW50" s="80"/>
      <c r="BX50" s="8"/>
      <c r="BY50" s="80"/>
      <c r="BZ50" s="8"/>
      <c r="CA50" s="80"/>
      <c r="CC50" s="80"/>
      <c r="CE50" s="80"/>
      <c r="CG50" s="80"/>
      <c r="CI50" s="80"/>
      <c r="CK50" s="80"/>
      <c r="CM50" s="80"/>
      <c r="CO50" s="80"/>
      <c r="CQ50" s="80"/>
    </row>
    <row r="51" spans="1:95" x14ac:dyDescent="0.25">
      <c r="B51" s="10" t="s">
        <v>72</v>
      </c>
      <c r="C51" s="43" t="s">
        <v>127</v>
      </c>
      <c r="E51" s="43"/>
      <c r="F51" s="80"/>
      <c r="G51" s="80"/>
      <c r="H51" s="43"/>
      <c r="K51" s="80"/>
      <c r="L51" s="43"/>
      <c r="M51" s="80"/>
      <c r="N51" s="43"/>
      <c r="Q51" s="80"/>
      <c r="R51" s="43"/>
      <c r="S51" s="80"/>
      <c r="T51" s="43"/>
      <c r="W51" s="80"/>
      <c r="X51" s="43"/>
      <c r="Y51" s="80"/>
      <c r="Z51" s="43"/>
      <c r="AC51" s="80"/>
      <c r="AD51" s="43"/>
      <c r="AE51" s="80"/>
      <c r="AF51" s="43"/>
      <c r="AI51" s="80"/>
      <c r="AJ51" s="43"/>
      <c r="AK51" s="80"/>
      <c r="AL51" s="43"/>
      <c r="AO51" s="80"/>
      <c r="AP51" s="43"/>
      <c r="AQ51" s="80"/>
      <c r="AR51" s="43"/>
      <c r="AU51" s="80"/>
      <c r="AV51" s="43"/>
      <c r="AW51" s="80"/>
      <c r="AX51" s="43"/>
      <c r="BA51" s="80"/>
      <c r="BB51" s="43"/>
      <c r="BC51" s="80"/>
      <c r="BD51" s="43"/>
      <c r="BG51" s="80"/>
      <c r="BH51" s="43"/>
      <c r="BI51" s="80"/>
      <c r="BJ51" s="43"/>
      <c r="BM51" s="80"/>
      <c r="BN51" s="43"/>
      <c r="BO51" s="80"/>
      <c r="BP51" s="43"/>
      <c r="BS51" s="80"/>
      <c r="BT51" s="43"/>
      <c r="BU51" s="80"/>
      <c r="BV51" s="43"/>
      <c r="BW51" s="80"/>
      <c r="BX51" s="43"/>
      <c r="BY51" s="80"/>
      <c r="BZ51" s="43"/>
      <c r="CA51" s="80"/>
      <c r="CC51" s="80"/>
      <c r="CE51" s="80"/>
      <c r="CG51" s="80"/>
      <c r="CI51" s="80"/>
      <c r="CK51" s="80"/>
      <c r="CM51" s="80"/>
      <c r="CO51" s="80"/>
      <c r="CQ51" s="80"/>
    </row>
    <row r="52" spans="1:95" x14ac:dyDescent="0.25">
      <c r="A52" s="3" t="s">
        <v>107</v>
      </c>
      <c r="B52" s="10" t="s">
        <v>69</v>
      </c>
      <c r="C52" s="8" t="s">
        <v>125</v>
      </c>
      <c r="E52" s="8"/>
      <c r="F52" s="80"/>
      <c r="G52" s="80"/>
      <c r="H52" s="8"/>
      <c r="K52" s="80"/>
      <c r="L52" s="8"/>
      <c r="M52" s="80"/>
      <c r="N52" s="8"/>
      <c r="Q52" s="80"/>
      <c r="R52" s="8"/>
      <c r="S52" s="80"/>
      <c r="T52" s="8"/>
      <c r="W52" s="80"/>
      <c r="X52" s="8"/>
      <c r="Y52" s="80"/>
      <c r="Z52" s="8"/>
      <c r="AC52" s="80"/>
      <c r="AD52" s="8"/>
      <c r="AE52" s="80"/>
      <c r="AF52" s="8"/>
      <c r="AI52" s="80"/>
      <c r="AJ52" s="8"/>
      <c r="AK52" s="80"/>
      <c r="AL52" s="8"/>
      <c r="AO52" s="80"/>
      <c r="AP52" s="8"/>
      <c r="AQ52" s="80"/>
      <c r="AR52" s="8"/>
      <c r="AU52" s="80"/>
      <c r="AV52" s="8"/>
      <c r="AW52" s="80"/>
      <c r="AX52" s="8"/>
      <c r="BA52" s="80"/>
      <c r="BB52" s="8"/>
      <c r="BC52" s="80"/>
      <c r="BD52" s="8"/>
      <c r="BG52" s="80"/>
      <c r="BH52" s="8"/>
      <c r="BI52" s="80"/>
      <c r="BJ52" s="8"/>
      <c r="BM52" s="80"/>
      <c r="BN52" s="8"/>
      <c r="BO52" s="80"/>
      <c r="BP52" s="8"/>
      <c r="BS52" s="80"/>
      <c r="BT52" s="8"/>
      <c r="BU52" s="80"/>
      <c r="BV52" s="8"/>
      <c r="BW52" s="80"/>
      <c r="BX52" s="8"/>
      <c r="BY52" s="80"/>
      <c r="BZ52" s="8"/>
      <c r="CA52" s="80"/>
      <c r="CB52" s="8"/>
      <c r="CC52" s="80"/>
      <c r="CD52" s="8"/>
      <c r="CE52" s="80"/>
      <c r="CG52" s="80"/>
      <c r="CH52" s="10"/>
      <c r="CI52" s="80"/>
      <c r="CK52" s="80"/>
      <c r="CM52" s="80"/>
      <c r="CO52" s="80"/>
      <c r="CQ52" s="80"/>
    </row>
    <row r="53" spans="1:95" x14ac:dyDescent="0.25">
      <c r="B53" s="10" t="s">
        <v>72</v>
      </c>
      <c r="C53" s="43" t="s">
        <v>118</v>
      </c>
      <c r="E53" s="43"/>
      <c r="F53" s="80"/>
      <c r="G53" s="80"/>
      <c r="H53" s="43"/>
      <c r="K53" s="80"/>
      <c r="L53" s="43"/>
      <c r="M53" s="80"/>
      <c r="N53" s="43"/>
      <c r="Q53" s="80"/>
      <c r="R53" s="43"/>
      <c r="S53" s="80"/>
      <c r="T53" s="43"/>
      <c r="W53" s="80"/>
      <c r="X53" s="43"/>
      <c r="Y53" s="80"/>
      <c r="Z53" s="43"/>
      <c r="AC53" s="80"/>
      <c r="AD53" s="43"/>
      <c r="AE53" s="80"/>
      <c r="AF53" s="43"/>
      <c r="AI53" s="80"/>
      <c r="AJ53" s="43"/>
      <c r="AK53" s="80"/>
      <c r="AL53" s="43"/>
      <c r="AO53" s="80"/>
      <c r="AP53" s="43"/>
      <c r="AQ53" s="80"/>
      <c r="AR53" s="43"/>
      <c r="AU53" s="80"/>
      <c r="AV53" s="43"/>
      <c r="AW53" s="80"/>
      <c r="AX53" s="43"/>
      <c r="BA53" s="80"/>
      <c r="BB53" s="43"/>
      <c r="BC53" s="80"/>
      <c r="BD53" s="43"/>
      <c r="BG53" s="80"/>
      <c r="BH53" s="43"/>
      <c r="BI53" s="80"/>
      <c r="BJ53" s="43"/>
      <c r="BM53" s="80"/>
      <c r="BN53" s="43"/>
      <c r="BO53" s="80"/>
      <c r="BP53" s="43"/>
      <c r="BS53" s="80"/>
      <c r="BT53" s="43"/>
      <c r="BU53" s="80"/>
      <c r="BV53" s="43"/>
      <c r="BW53" s="80"/>
      <c r="BX53" s="43"/>
      <c r="BY53" s="80"/>
      <c r="BZ53" s="43"/>
      <c r="CA53" s="80"/>
      <c r="CB53" s="43"/>
      <c r="CC53" s="80"/>
      <c r="CD53" s="43"/>
      <c r="CE53" s="80"/>
      <c r="CG53" s="80"/>
      <c r="CH53" s="10"/>
      <c r="CI53" s="80"/>
      <c r="CK53" s="80"/>
      <c r="CM53" s="80"/>
      <c r="CO53" s="80"/>
      <c r="CQ53" s="80"/>
    </row>
    <row r="54" spans="1:95" x14ac:dyDescent="0.25">
      <c r="A54" s="3" t="s">
        <v>92</v>
      </c>
      <c r="B54" s="10" t="s">
        <v>69</v>
      </c>
      <c r="C54" s="8" t="s">
        <v>126</v>
      </c>
      <c r="E54" s="8"/>
      <c r="F54" s="80"/>
      <c r="G54" s="80"/>
      <c r="H54" s="8"/>
      <c r="K54" s="80"/>
      <c r="L54" s="8"/>
      <c r="M54" s="80"/>
      <c r="N54" s="8"/>
      <c r="Q54" s="80"/>
      <c r="R54" s="8"/>
      <c r="S54" s="80"/>
      <c r="T54" s="8"/>
      <c r="W54" s="80"/>
      <c r="X54" s="8"/>
      <c r="Y54" s="80"/>
      <c r="Z54" s="8"/>
      <c r="AC54" s="80"/>
      <c r="AD54" s="8"/>
      <c r="AE54" s="80"/>
      <c r="AF54" s="8"/>
      <c r="AI54" s="80"/>
      <c r="AJ54" s="8"/>
      <c r="AK54" s="80"/>
      <c r="AL54" s="8"/>
      <c r="AO54" s="80"/>
      <c r="AP54" s="8"/>
      <c r="AQ54" s="80"/>
      <c r="AR54" s="8"/>
      <c r="AU54" s="80"/>
      <c r="AV54" s="8"/>
      <c r="AW54" s="80"/>
      <c r="AX54" s="8"/>
      <c r="BA54" s="80"/>
      <c r="BB54" s="8"/>
      <c r="BC54" s="80"/>
      <c r="BD54" s="8"/>
      <c r="BG54" s="80"/>
      <c r="BH54" s="8"/>
      <c r="BI54" s="80"/>
      <c r="BJ54" s="8"/>
      <c r="BM54" s="80"/>
      <c r="BN54" s="8"/>
      <c r="BO54" s="80"/>
      <c r="BP54" s="8"/>
      <c r="BS54" s="80"/>
      <c r="BT54" s="8"/>
      <c r="BU54" s="80"/>
      <c r="BV54" s="8"/>
      <c r="BW54" s="80"/>
      <c r="BX54" s="8"/>
      <c r="BY54" s="80"/>
      <c r="BZ54" s="8"/>
      <c r="CA54" s="80"/>
      <c r="CB54" s="8"/>
      <c r="CC54" s="80"/>
      <c r="CD54" s="8"/>
      <c r="CE54" s="80"/>
      <c r="CG54" s="80"/>
      <c r="CH54" s="10"/>
      <c r="CI54" s="80"/>
      <c r="CK54" s="80"/>
      <c r="CM54" s="80"/>
      <c r="CO54" s="80"/>
      <c r="CQ54" s="80"/>
    </row>
    <row r="55" spans="1:95" x14ac:dyDescent="0.25">
      <c r="B55" s="10" t="s">
        <v>72</v>
      </c>
      <c r="C55" s="43" t="s">
        <v>103</v>
      </c>
      <c r="E55" s="43"/>
      <c r="F55" s="80"/>
      <c r="G55" s="80"/>
      <c r="H55" s="43"/>
      <c r="K55" s="80"/>
      <c r="L55" s="43"/>
      <c r="M55" s="80"/>
      <c r="N55" s="43"/>
      <c r="Q55" s="80"/>
      <c r="R55" s="43"/>
      <c r="S55" s="80"/>
      <c r="T55" s="43"/>
      <c r="W55" s="80"/>
      <c r="X55" s="43"/>
      <c r="Y55" s="80"/>
      <c r="Z55" s="43"/>
      <c r="AC55" s="80"/>
      <c r="AD55" s="43"/>
      <c r="AE55" s="80"/>
      <c r="AF55" s="43"/>
      <c r="AI55" s="80"/>
      <c r="AJ55" s="43"/>
      <c r="AK55" s="80"/>
      <c r="AL55" s="43"/>
      <c r="AO55" s="80"/>
      <c r="AP55" s="43"/>
      <c r="AQ55" s="80"/>
      <c r="AR55" s="43"/>
      <c r="AU55" s="80"/>
      <c r="AV55" s="43"/>
      <c r="AW55" s="80"/>
      <c r="AX55" s="43"/>
      <c r="BA55" s="80"/>
      <c r="BB55" s="43"/>
      <c r="BC55" s="80"/>
      <c r="BD55" s="43"/>
      <c r="BG55" s="80"/>
      <c r="BH55" s="43"/>
      <c r="BI55" s="80"/>
      <c r="BJ55" s="43"/>
      <c r="BM55" s="80"/>
      <c r="BN55" s="43"/>
      <c r="BO55" s="80"/>
      <c r="BP55" s="43"/>
      <c r="BS55" s="80"/>
      <c r="BT55" s="43"/>
      <c r="BU55" s="80"/>
      <c r="BV55" s="43"/>
      <c r="BW55" s="80"/>
      <c r="BX55" s="43"/>
      <c r="BY55" s="80"/>
      <c r="BZ55" s="43"/>
      <c r="CA55" s="80"/>
      <c r="CB55" s="43"/>
      <c r="CC55" s="80"/>
      <c r="CD55" s="43"/>
      <c r="CE55" s="80"/>
      <c r="CG55" s="80"/>
      <c r="CH55" s="10"/>
      <c r="CI55" s="80"/>
      <c r="CK55" s="80"/>
      <c r="CM55" s="80"/>
      <c r="CO55" s="80"/>
      <c r="CQ55" s="80"/>
    </row>
    <row r="56" spans="1:95" s="10" customFormat="1" x14ac:dyDescent="0.25">
      <c r="A56" s="3" t="s">
        <v>34</v>
      </c>
      <c r="B56" s="10" t="s">
        <v>69</v>
      </c>
      <c r="C56" s="8" t="s">
        <v>84</v>
      </c>
      <c r="E56" s="8"/>
      <c r="F56" s="80"/>
      <c r="G56" s="80"/>
      <c r="H56" s="8"/>
      <c r="K56" s="80"/>
      <c r="L56" s="8"/>
      <c r="M56" s="80"/>
      <c r="N56" s="8"/>
      <c r="Q56" s="80"/>
      <c r="R56" s="8"/>
      <c r="S56" s="80"/>
      <c r="T56" s="8"/>
      <c r="W56" s="80"/>
      <c r="X56" s="8"/>
      <c r="Y56" s="80"/>
      <c r="Z56" s="8"/>
      <c r="AC56" s="80"/>
      <c r="AD56" s="8"/>
      <c r="AE56" s="80"/>
      <c r="AF56" s="8"/>
      <c r="AI56" s="80"/>
      <c r="AJ56" s="8"/>
      <c r="AK56" s="80"/>
      <c r="AL56" s="8"/>
      <c r="AO56" s="80"/>
      <c r="AP56" s="8"/>
      <c r="AQ56" s="80"/>
      <c r="AR56" s="8"/>
      <c r="AU56" s="80"/>
      <c r="AV56" s="8"/>
      <c r="AW56" s="80"/>
      <c r="AX56" s="8"/>
      <c r="BA56" s="80"/>
      <c r="BB56" s="8"/>
      <c r="BC56" s="80"/>
      <c r="BD56" s="8"/>
      <c r="BG56" s="80"/>
      <c r="BH56" s="8"/>
      <c r="BI56" s="80"/>
      <c r="BJ56" s="8"/>
      <c r="BM56" s="80"/>
      <c r="BN56" s="8"/>
      <c r="BO56" s="80"/>
      <c r="BP56" s="8"/>
      <c r="BS56" s="80"/>
      <c r="BT56" s="8"/>
      <c r="BU56" s="80"/>
      <c r="BV56" s="8"/>
      <c r="BW56" s="80"/>
      <c r="BX56" s="8"/>
      <c r="BY56" s="80"/>
      <c r="BZ56" s="8"/>
      <c r="CA56" s="80"/>
      <c r="CB56" s="8"/>
      <c r="CC56" s="80"/>
      <c r="CD56" s="8"/>
      <c r="CE56" s="80"/>
      <c r="CG56" s="80"/>
      <c r="CI56" s="80"/>
      <c r="CK56" s="80"/>
      <c r="CM56" s="80"/>
      <c r="CO56" s="80"/>
      <c r="CQ56" s="80"/>
    </row>
    <row r="57" spans="1:95" s="10" customFormat="1" x14ac:dyDescent="0.25">
      <c r="A57" s="3"/>
      <c r="B57" s="10" t="s">
        <v>72</v>
      </c>
      <c r="C57" s="11" t="s">
        <v>53</v>
      </c>
      <c r="E57" s="11"/>
      <c r="F57" s="80"/>
      <c r="G57" s="80"/>
      <c r="H57" s="11"/>
      <c r="K57" s="80"/>
      <c r="L57" s="11"/>
      <c r="M57" s="80"/>
      <c r="N57" s="11"/>
      <c r="Q57" s="80"/>
      <c r="R57" s="11"/>
      <c r="S57" s="80"/>
      <c r="T57" s="11"/>
      <c r="W57" s="80"/>
      <c r="X57" s="11"/>
      <c r="Y57" s="80"/>
      <c r="Z57" s="11"/>
      <c r="AC57" s="80"/>
      <c r="AD57" s="11"/>
      <c r="AE57" s="80"/>
      <c r="AF57" s="11"/>
      <c r="AI57" s="80"/>
      <c r="AJ57" s="11"/>
      <c r="AK57" s="80"/>
      <c r="AL57" s="11"/>
      <c r="AO57" s="80"/>
      <c r="AP57" s="11"/>
      <c r="AQ57" s="80"/>
      <c r="AR57" s="11"/>
      <c r="AU57" s="80"/>
      <c r="AV57" s="11"/>
      <c r="AW57" s="80"/>
      <c r="AX57" s="11"/>
      <c r="BA57" s="80"/>
      <c r="BB57" s="11"/>
      <c r="BC57" s="80"/>
      <c r="BD57" s="11"/>
      <c r="BG57" s="80"/>
      <c r="BH57" s="11"/>
      <c r="BI57" s="80"/>
      <c r="BJ57" s="11"/>
      <c r="BM57" s="80"/>
      <c r="BN57" s="11"/>
      <c r="BO57" s="80"/>
      <c r="BP57" s="11"/>
      <c r="BS57" s="80"/>
      <c r="BT57" s="11"/>
      <c r="BU57" s="80"/>
      <c r="BV57" s="11"/>
      <c r="BW57" s="80"/>
      <c r="BX57" s="11"/>
      <c r="BY57" s="80"/>
      <c r="BZ57" s="11"/>
      <c r="CA57" s="80"/>
      <c r="CB57" s="11"/>
      <c r="CC57" s="80"/>
      <c r="CD57" s="11"/>
      <c r="CE57" s="80"/>
      <c r="CG57" s="80"/>
      <c r="CI57" s="80"/>
      <c r="CK57" s="80"/>
      <c r="CM57" s="80"/>
      <c r="CO57" s="80"/>
      <c r="CQ57" s="80"/>
    </row>
    <row r="58" spans="1:95" s="10" customFormat="1" x14ac:dyDescent="0.25">
      <c r="A58" s="3" t="s">
        <v>33</v>
      </c>
      <c r="B58" s="6" t="s">
        <v>69</v>
      </c>
      <c r="C58" s="26" t="s">
        <v>83</v>
      </c>
      <c r="E58" s="26"/>
      <c r="F58" s="80"/>
      <c r="G58" s="80"/>
      <c r="H58" s="26"/>
      <c r="K58" s="80"/>
      <c r="L58" s="26"/>
      <c r="M58" s="80"/>
      <c r="N58" s="26"/>
      <c r="Q58" s="80"/>
      <c r="R58" s="26"/>
      <c r="S58" s="80"/>
      <c r="T58" s="26"/>
      <c r="W58" s="80"/>
      <c r="X58" s="26"/>
      <c r="Y58" s="80"/>
      <c r="Z58" s="26"/>
      <c r="AC58" s="80"/>
      <c r="AD58" s="26"/>
      <c r="AE58" s="80"/>
      <c r="AF58" s="26"/>
      <c r="AI58" s="80"/>
      <c r="AJ58" s="26"/>
      <c r="AK58" s="80"/>
      <c r="AL58" s="26"/>
      <c r="AO58" s="80"/>
      <c r="AP58" s="26"/>
      <c r="AQ58" s="80"/>
      <c r="AR58" s="26"/>
      <c r="AU58" s="80"/>
      <c r="AV58" s="26"/>
      <c r="AW58" s="80"/>
      <c r="AX58" s="26"/>
      <c r="BA58" s="80"/>
      <c r="BB58" s="26"/>
      <c r="BC58" s="80"/>
      <c r="BD58" s="26"/>
      <c r="BG58" s="80"/>
      <c r="BH58" s="26"/>
      <c r="BI58" s="80"/>
      <c r="BJ58" s="26"/>
      <c r="BM58" s="80"/>
      <c r="BN58" s="26"/>
      <c r="BO58" s="80"/>
      <c r="BP58" s="26"/>
      <c r="BS58" s="80"/>
      <c r="BT58" s="26"/>
      <c r="BU58" s="80"/>
      <c r="BV58" s="26"/>
      <c r="BW58" s="80"/>
      <c r="BX58" s="26"/>
      <c r="BY58" s="80"/>
      <c r="BZ58" s="26"/>
      <c r="CA58" s="80"/>
      <c r="CB58" s="26"/>
      <c r="CC58" s="80"/>
      <c r="CD58" s="26"/>
      <c r="CE58" s="80"/>
      <c r="CG58" s="80"/>
      <c r="CH58" s="6"/>
      <c r="CI58" s="80"/>
      <c r="CK58" s="80"/>
      <c r="CM58" s="80"/>
      <c r="CO58" s="80"/>
      <c r="CQ58" s="80"/>
    </row>
    <row r="59" spans="1:95" s="10" customFormat="1" x14ac:dyDescent="0.25">
      <c r="A59" s="3"/>
      <c r="B59" s="10" t="s">
        <v>72</v>
      </c>
      <c r="C59" s="11" t="s">
        <v>51</v>
      </c>
      <c r="E59" s="11"/>
      <c r="F59" s="85"/>
      <c r="G59" s="85"/>
      <c r="H59" s="11"/>
      <c r="K59" s="85"/>
      <c r="L59" s="11"/>
      <c r="M59" s="85"/>
      <c r="N59" s="11"/>
      <c r="Q59" s="85"/>
      <c r="R59" s="11"/>
      <c r="S59" s="85"/>
      <c r="T59" s="11"/>
      <c r="W59" s="85"/>
      <c r="X59" s="11"/>
      <c r="Y59" s="85"/>
      <c r="Z59" s="11"/>
      <c r="AC59" s="85"/>
      <c r="AD59" s="11"/>
      <c r="AE59" s="85"/>
      <c r="AF59" s="11"/>
      <c r="AI59" s="85"/>
      <c r="AJ59" s="11"/>
      <c r="AK59" s="85"/>
      <c r="AL59" s="11"/>
      <c r="AO59" s="85"/>
      <c r="AP59" s="11"/>
      <c r="AQ59" s="85"/>
      <c r="AR59" s="11"/>
      <c r="AU59" s="85"/>
      <c r="AV59" s="11"/>
      <c r="AW59" s="85"/>
      <c r="AX59" s="11"/>
      <c r="BA59" s="85"/>
      <c r="BB59" s="11"/>
      <c r="BC59" s="85"/>
      <c r="BD59" s="11"/>
      <c r="BG59" s="85"/>
      <c r="BH59" s="11"/>
      <c r="BI59" s="85"/>
      <c r="BJ59" s="11"/>
      <c r="BM59" s="85"/>
      <c r="BN59" s="11"/>
      <c r="BO59" s="85"/>
      <c r="BP59" s="11"/>
      <c r="BS59" s="85"/>
      <c r="BT59" s="11"/>
      <c r="BU59" s="85"/>
      <c r="BV59" s="11"/>
      <c r="BW59" s="85"/>
      <c r="BX59" s="11"/>
      <c r="BY59" s="85"/>
      <c r="BZ59" s="11"/>
      <c r="CA59" s="85"/>
      <c r="CB59" s="11"/>
      <c r="CC59" s="85"/>
      <c r="CD59" s="11"/>
      <c r="CE59" s="85"/>
      <c r="CG59" s="85"/>
      <c r="CI59" s="85"/>
      <c r="CK59" s="85"/>
      <c r="CM59" s="85"/>
      <c r="CO59" s="85"/>
      <c r="CQ59" s="85"/>
    </row>
    <row r="60" spans="1:95" s="10" customFormat="1" ht="14.45" customHeight="1" x14ac:dyDescent="0.25">
      <c r="A60" s="3" t="s">
        <v>32</v>
      </c>
      <c r="B60" s="10" t="s">
        <v>69</v>
      </c>
      <c r="C60" s="8" t="s">
        <v>82</v>
      </c>
      <c r="E60" s="8"/>
      <c r="F60" s="80"/>
      <c r="G60" s="80"/>
      <c r="H60" s="8"/>
      <c r="K60" s="80"/>
      <c r="L60" s="8"/>
      <c r="M60" s="80"/>
      <c r="N60" s="8"/>
      <c r="Q60" s="80"/>
      <c r="R60" s="8"/>
      <c r="S60" s="80"/>
      <c r="T60" s="8"/>
      <c r="W60" s="80"/>
      <c r="X60" s="8"/>
      <c r="Y60" s="80"/>
      <c r="Z60" s="8"/>
      <c r="AC60" s="80"/>
      <c r="AD60" s="8"/>
      <c r="AE60" s="80"/>
      <c r="AF60" s="8"/>
      <c r="AI60" s="80"/>
      <c r="AJ60" s="8"/>
      <c r="AK60" s="80"/>
      <c r="AL60" s="8"/>
      <c r="AO60" s="80"/>
      <c r="AP60" s="8"/>
      <c r="AQ60" s="80"/>
      <c r="AR60" s="8"/>
      <c r="AU60" s="80"/>
      <c r="AV60" s="8"/>
      <c r="AW60" s="80"/>
      <c r="AX60" s="8"/>
      <c r="BA60" s="80"/>
      <c r="BB60" s="8"/>
      <c r="BC60" s="80"/>
      <c r="BD60" s="8"/>
      <c r="BG60" s="80"/>
      <c r="BH60" s="8"/>
      <c r="BI60" s="80"/>
      <c r="BJ60" s="8"/>
      <c r="BM60" s="80"/>
      <c r="BN60" s="8"/>
      <c r="BO60" s="80"/>
      <c r="BP60" s="8"/>
      <c r="BS60" s="80"/>
      <c r="BT60" s="8"/>
      <c r="BU60" s="80"/>
      <c r="BV60" s="8"/>
      <c r="BW60" s="80"/>
      <c r="BX60" s="8"/>
      <c r="BY60" s="80"/>
      <c r="BZ60" s="8"/>
      <c r="CA60" s="80"/>
      <c r="CB60" s="8"/>
      <c r="CC60" s="80"/>
      <c r="CD60" s="8"/>
      <c r="CE60" s="80"/>
      <c r="CG60" s="80"/>
      <c r="CI60" s="80"/>
      <c r="CJ60" s="11"/>
      <c r="CK60" s="80"/>
      <c r="CL60" s="11"/>
      <c r="CM60" s="80"/>
      <c r="CN60" s="11"/>
      <c r="CO60" s="80"/>
      <c r="CQ60" s="80"/>
    </row>
    <row r="61" spans="1:95" s="10" customFormat="1" x14ac:dyDescent="0.25">
      <c r="A61" s="3"/>
      <c r="B61" s="10" t="s">
        <v>72</v>
      </c>
      <c r="C61" s="11" t="s">
        <v>50</v>
      </c>
      <c r="E61" s="11"/>
      <c r="F61" s="85"/>
      <c r="G61" s="85"/>
      <c r="H61" s="11"/>
      <c r="K61" s="85"/>
      <c r="L61" s="11"/>
      <c r="M61" s="85"/>
      <c r="N61" s="11"/>
      <c r="Q61" s="85"/>
      <c r="R61" s="11"/>
      <c r="S61" s="85"/>
      <c r="T61" s="11"/>
      <c r="W61" s="85"/>
      <c r="X61" s="11"/>
      <c r="Y61" s="85"/>
      <c r="Z61" s="11"/>
      <c r="AC61" s="85"/>
      <c r="AD61" s="11"/>
      <c r="AE61" s="85"/>
      <c r="AF61" s="11"/>
      <c r="AI61" s="85"/>
      <c r="AJ61" s="11"/>
      <c r="AK61" s="85"/>
      <c r="AL61" s="11"/>
      <c r="AO61" s="85"/>
      <c r="AP61" s="11"/>
      <c r="AQ61" s="85"/>
      <c r="AR61" s="11"/>
      <c r="AU61" s="85"/>
      <c r="AV61" s="11"/>
      <c r="AW61" s="85"/>
      <c r="AX61" s="11"/>
      <c r="BA61" s="85"/>
      <c r="BB61" s="11"/>
      <c r="BC61" s="85"/>
      <c r="BD61" s="11"/>
      <c r="BG61" s="85"/>
      <c r="BH61" s="11"/>
      <c r="BI61" s="85"/>
      <c r="BJ61" s="11"/>
      <c r="BM61" s="85"/>
      <c r="BN61" s="11"/>
      <c r="BO61" s="85"/>
      <c r="BP61" s="11"/>
      <c r="BS61" s="85"/>
      <c r="BT61" s="11"/>
      <c r="BU61" s="85"/>
      <c r="BV61" s="11"/>
      <c r="BW61" s="85"/>
      <c r="BX61" s="11"/>
      <c r="BY61" s="85"/>
      <c r="BZ61" s="11"/>
      <c r="CA61" s="85"/>
      <c r="CB61" s="11"/>
      <c r="CC61" s="85"/>
      <c r="CD61" s="11"/>
      <c r="CE61" s="85"/>
      <c r="CG61" s="85"/>
      <c r="CI61" s="85"/>
      <c r="CK61" s="85"/>
      <c r="CM61" s="85"/>
      <c r="CO61" s="85"/>
      <c r="CQ61" s="85"/>
    </row>
    <row r="62" spans="1:95" ht="14.45" customHeight="1" x14ac:dyDescent="0.25">
      <c r="A62" s="3" t="s">
        <v>31</v>
      </c>
      <c r="B62" s="6" t="s">
        <v>69</v>
      </c>
      <c r="C62" s="6" t="s">
        <v>81</v>
      </c>
      <c r="E62" s="6"/>
      <c r="F62" s="80"/>
      <c r="G62" s="80"/>
      <c r="H62" s="6"/>
      <c r="K62" s="80"/>
      <c r="L62" s="6"/>
      <c r="M62" s="80"/>
      <c r="N62" s="6"/>
      <c r="Q62" s="80"/>
      <c r="R62" s="6"/>
      <c r="S62" s="80"/>
      <c r="T62" s="6"/>
      <c r="W62" s="80"/>
      <c r="X62" s="6"/>
      <c r="Y62" s="80"/>
      <c r="Z62" s="6"/>
      <c r="AC62" s="80"/>
      <c r="AD62" s="6"/>
      <c r="AE62" s="80"/>
      <c r="AF62" s="6"/>
      <c r="AI62" s="80"/>
      <c r="AJ62" s="6"/>
      <c r="AK62" s="80"/>
      <c r="AL62" s="6"/>
      <c r="AO62" s="80"/>
      <c r="AP62" s="6"/>
      <c r="AQ62" s="80"/>
      <c r="AR62" s="6"/>
      <c r="AU62" s="80"/>
      <c r="AV62" s="6"/>
      <c r="AW62" s="80"/>
      <c r="AX62" s="6"/>
      <c r="BA62" s="80"/>
      <c r="BB62" s="6"/>
      <c r="BC62" s="80"/>
      <c r="BD62" s="6"/>
      <c r="BG62" s="80"/>
      <c r="BH62" s="6"/>
      <c r="BI62" s="80"/>
      <c r="BJ62" s="6"/>
      <c r="BM62" s="80"/>
      <c r="BN62" s="6"/>
      <c r="BO62" s="80"/>
      <c r="BP62" s="6"/>
      <c r="BS62" s="80"/>
      <c r="BT62" s="6"/>
      <c r="BU62" s="80"/>
      <c r="BV62" s="6"/>
      <c r="BW62" s="80"/>
      <c r="BX62" s="6"/>
      <c r="BY62" s="80"/>
      <c r="BZ62" s="6"/>
      <c r="CA62" s="80"/>
      <c r="CB62" s="6"/>
      <c r="CC62" s="80"/>
      <c r="CD62" s="6"/>
      <c r="CE62" s="80"/>
      <c r="CG62" s="80"/>
      <c r="CH62" s="6"/>
      <c r="CI62" s="80"/>
      <c r="CJ62" s="9"/>
      <c r="CK62" s="80"/>
      <c r="CL62" s="9"/>
      <c r="CM62" s="80"/>
      <c r="CN62" s="9"/>
      <c r="CO62" s="80"/>
      <c r="CQ62" s="80"/>
    </row>
    <row r="63" spans="1:95" s="10" customFormat="1" x14ac:dyDescent="0.25">
      <c r="A63" s="3"/>
      <c r="B63" s="10" t="s">
        <v>72</v>
      </c>
      <c r="C63" s="25" t="s">
        <v>49</v>
      </c>
      <c r="E63" s="25"/>
      <c r="F63" s="85"/>
      <c r="G63" s="85"/>
      <c r="H63" s="25"/>
      <c r="K63" s="85"/>
      <c r="L63" s="25"/>
      <c r="M63" s="85"/>
      <c r="N63" s="25"/>
      <c r="Q63" s="85"/>
      <c r="R63" s="25"/>
      <c r="S63" s="85"/>
      <c r="T63" s="25"/>
      <c r="W63" s="85"/>
      <c r="X63" s="25"/>
      <c r="Y63" s="85"/>
      <c r="Z63" s="25"/>
      <c r="AC63" s="85"/>
      <c r="AD63" s="25"/>
      <c r="AE63" s="85"/>
      <c r="AF63" s="25"/>
      <c r="AI63" s="85"/>
      <c r="AJ63" s="25"/>
      <c r="AK63" s="85"/>
      <c r="AL63" s="25"/>
      <c r="AO63" s="85"/>
      <c r="AP63" s="25"/>
      <c r="AQ63" s="85"/>
      <c r="AR63" s="25"/>
      <c r="AU63" s="85"/>
      <c r="AV63" s="25"/>
      <c r="AW63" s="85"/>
      <c r="AX63" s="25"/>
      <c r="BA63" s="85"/>
      <c r="BB63" s="25"/>
      <c r="BC63" s="85"/>
      <c r="BD63" s="25"/>
      <c r="BG63" s="85"/>
      <c r="BH63" s="25"/>
      <c r="BI63" s="85"/>
      <c r="BJ63" s="25"/>
      <c r="BM63" s="85"/>
      <c r="BN63" s="25"/>
      <c r="BO63" s="85"/>
      <c r="BP63" s="25"/>
      <c r="BS63" s="85"/>
      <c r="BT63" s="25"/>
      <c r="BU63" s="85"/>
      <c r="BV63" s="25"/>
      <c r="BW63" s="85"/>
      <c r="BX63" s="25"/>
      <c r="BY63" s="85"/>
      <c r="BZ63" s="25"/>
      <c r="CA63" s="85"/>
      <c r="CB63" s="25"/>
      <c r="CC63" s="85"/>
      <c r="CD63" s="25"/>
      <c r="CE63" s="85"/>
      <c r="CG63" s="85"/>
      <c r="CI63" s="85"/>
      <c r="CK63" s="85"/>
      <c r="CM63" s="85"/>
      <c r="CO63" s="85"/>
      <c r="CQ63" s="85"/>
    </row>
    <row r="64" spans="1:95" x14ac:dyDescent="0.25">
      <c r="I64" s="80"/>
      <c r="K64" s="80"/>
      <c r="M64" s="80"/>
      <c r="O64" s="80"/>
      <c r="Q64" s="80"/>
      <c r="S64" s="80"/>
      <c r="U64" s="80"/>
      <c r="W64" s="80"/>
      <c r="Y64" s="80"/>
      <c r="AA64" s="80"/>
      <c r="AC64" s="80"/>
      <c r="AE64" s="80"/>
      <c r="AG64" s="80"/>
      <c r="AI64" s="80"/>
      <c r="AK64" s="80"/>
      <c r="AM64" s="80"/>
      <c r="AO64" s="80"/>
      <c r="AQ64" s="80"/>
      <c r="AS64" s="80"/>
      <c r="AU64" s="80"/>
      <c r="AW64" s="80"/>
      <c r="AY64" s="80"/>
      <c r="BA64" s="80"/>
      <c r="BC64" s="80"/>
      <c r="BE64" s="80"/>
      <c r="BG64" s="80"/>
      <c r="BI64" s="80"/>
      <c r="BK64" s="80"/>
      <c r="BM64" s="80"/>
      <c r="BO64" s="80"/>
      <c r="BQ64" s="80"/>
      <c r="BS64" s="80"/>
      <c r="BU64" s="80"/>
      <c r="BW64" s="80"/>
      <c r="BY64" s="80"/>
      <c r="CA64" s="80"/>
      <c r="CC64" s="80"/>
      <c r="CE64" s="80"/>
      <c r="CG64" s="80"/>
      <c r="CI64" s="80"/>
      <c r="CK64" s="80"/>
      <c r="CM64" s="80"/>
      <c r="CO64" s="80"/>
      <c r="CQ64" s="80"/>
    </row>
    <row r="65" spans="9:95" x14ac:dyDescent="0.25">
      <c r="I65" s="80"/>
      <c r="K65" s="80"/>
      <c r="M65" s="80"/>
      <c r="O65" s="80"/>
      <c r="Q65" s="80"/>
      <c r="S65" s="80"/>
      <c r="U65" s="80"/>
      <c r="W65" s="80"/>
      <c r="Y65" s="80"/>
      <c r="AA65" s="80"/>
      <c r="AC65" s="80"/>
      <c r="AE65" s="80"/>
      <c r="AG65" s="80"/>
      <c r="AI65" s="80"/>
      <c r="AK65" s="80"/>
      <c r="AM65" s="80"/>
      <c r="AO65" s="80"/>
      <c r="AQ65" s="80"/>
      <c r="AS65" s="80"/>
      <c r="AU65" s="80"/>
      <c r="AW65" s="80"/>
      <c r="AY65" s="80"/>
      <c r="BA65" s="80"/>
      <c r="BC65" s="80"/>
      <c r="BE65" s="80"/>
      <c r="BG65" s="80"/>
      <c r="BI65" s="80"/>
      <c r="BK65" s="80"/>
      <c r="BM65" s="80"/>
      <c r="BO65" s="80"/>
      <c r="BQ65" s="80"/>
      <c r="BS65" s="80"/>
      <c r="BU65" s="80"/>
      <c r="BW65" s="80"/>
      <c r="BY65" s="80"/>
      <c r="CA65" s="80"/>
      <c r="CC65" s="80"/>
      <c r="CE65" s="80"/>
      <c r="CG65" s="80"/>
      <c r="CI65" s="80"/>
      <c r="CK65" s="80"/>
      <c r="CM65" s="80"/>
      <c r="CO65" s="80"/>
      <c r="CQ65" s="80"/>
    </row>
    <row r="66" spans="9:95" x14ac:dyDescent="0.25">
      <c r="I66" s="80"/>
      <c r="K66" s="80"/>
      <c r="M66" s="80"/>
      <c r="O66" s="80"/>
      <c r="Q66" s="80"/>
      <c r="S66" s="80"/>
      <c r="U66" s="80"/>
      <c r="W66" s="80"/>
      <c r="Y66" s="80"/>
      <c r="AA66" s="80"/>
      <c r="AC66" s="80"/>
      <c r="AE66" s="80"/>
      <c r="AG66" s="80"/>
      <c r="AI66" s="80"/>
      <c r="AK66" s="80"/>
      <c r="AM66" s="80"/>
      <c r="AO66" s="80"/>
      <c r="AQ66" s="80"/>
      <c r="AS66" s="80"/>
      <c r="AU66" s="80"/>
      <c r="AW66" s="80"/>
      <c r="AY66" s="80"/>
      <c r="BA66" s="80"/>
      <c r="BC66" s="80"/>
      <c r="BE66" s="80"/>
      <c r="BG66" s="80"/>
      <c r="BI66" s="80"/>
      <c r="BK66" s="80"/>
      <c r="BM66" s="80"/>
      <c r="BO66" s="80"/>
      <c r="BQ66" s="80"/>
      <c r="BS66" s="80"/>
      <c r="BU66" s="80"/>
      <c r="BW66" s="80"/>
      <c r="BY66" s="80"/>
      <c r="CA66" s="80"/>
      <c r="CC66" s="80"/>
      <c r="CE66" s="80"/>
      <c r="CG66" s="80"/>
      <c r="CI66" s="80"/>
      <c r="CK66" s="80"/>
      <c r="CM66" s="80"/>
      <c r="CO66" s="80"/>
      <c r="CQ66" s="80"/>
    </row>
    <row r="67" spans="9:95" x14ac:dyDescent="0.25">
      <c r="I67" s="80"/>
      <c r="K67" s="80"/>
      <c r="M67" s="80"/>
      <c r="O67" s="80"/>
      <c r="Q67" s="80"/>
      <c r="S67" s="80"/>
      <c r="U67" s="80"/>
      <c r="W67" s="80"/>
      <c r="Y67" s="80"/>
      <c r="AA67" s="80"/>
      <c r="AC67" s="80"/>
      <c r="AE67" s="80"/>
      <c r="AG67" s="80"/>
      <c r="AI67" s="80"/>
      <c r="AK67" s="80"/>
      <c r="AM67" s="80"/>
      <c r="AO67" s="80"/>
      <c r="AQ67" s="80"/>
      <c r="AS67" s="80"/>
      <c r="AU67" s="80"/>
      <c r="AW67" s="80"/>
      <c r="AY67" s="80"/>
      <c r="BA67" s="80"/>
      <c r="BC67" s="80"/>
      <c r="BE67" s="80"/>
      <c r="BG67" s="80"/>
      <c r="BI67" s="80"/>
      <c r="BK67" s="80"/>
      <c r="BM67" s="80"/>
      <c r="BO67" s="80"/>
      <c r="BQ67" s="80"/>
      <c r="BS67" s="80"/>
      <c r="BU67" s="80"/>
      <c r="BW67" s="80"/>
      <c r="BY67" s="80"/>
      <c r="CA67" s="80"/>
      <c r="CC67" s="80"/>
      <c r="CE67" s="80"/>
      <c r="CG67" s="80"/>
      <c r="CI67" s="80"/>
      <c r="CK67" s="80"/>
      <c r="CM67" s="80"/>
      <c r="CO67" s="80"/>
      <c r="CQ67" s="80"/>
    </row>
    <row r="68" spans="9:95" x14ac:dyDescent="0.25">
      <c r="I68" s="80"/>
      <c r="K68" s="80"/>
      <c r="M68" s="80"/>
      <c r="O68" s="80"/>
      <c r="Q68" s="80"/>
      <c r="S68" s="80"/>
      <c r="U68" s="80"/>
      <c r="W68" s="80"/>
      <c r="Y68" s="80"/>
      <c r="AA68" s="80"/>
      <c r="AC68" s="80"/>
      <c r="AE68" s="80"/>
      <c r="AG68" s="80"/>
      <c r="AI68" s="80"/>
      <c r="AK68" s="80"/>
      <c r="AM68" s="80"/>
      <c r="AO68" s="80"/>
      <c r="AQ68" s="80"/>
      <c r="AS68" s="80"/>
      <c r="AU68" s="80"/>
      <c r="AW68" s="80"/>
      <c r="AY68" s="80"/>
      <c r="BA68" s="80"/>
      <c r="BC68" s="80"/>
      <c r="BE68" s="80"/>
      <c r="BG68" s="80"/>
      <c r="BI68" s="80"/>
      <c r="BK68" s="80"/>
      <c r="BM68" s="80"/>
      <c r="BO68" s="80"/>
      <c r="BQ68" s="80"/>
      <c r="BS68" s="80"/>
      <c r="BU68" s="80"/>
      <c r="BW68" s="80"/>
      <c r="BY68" s="80"/>
      <c r="CA68" s="80"/>
      <c r="CC68" s="80"/>
      <c r="CE68" s="80"/>
      <c r="CG68" s="80"/>
      <c r="CI68" s="80"/>
      <c r="CK68" s="80"/>
      <c r="CM68" s="80"/>
      <c r="CO68" s="80"/>
      <c r="CQ68" s="80"/>
    </row>
    <row r="69" spans="9:95" x14ac:dyDescent="0.25">
      <c r="I69" s="92"/>
      <c r="K69" s="92"/>
      <c r="M69" s="92"/>
      <c r="O69" s="92"/>
      <c r="Q69" s="92"/>
      <c r="S69" s="92"/>
      <c r="U69" s="92"/>
      <c r="W69" s="92"/>
      <c r="Y69" s="92"/>
      <c r="AA69" s="92"/>
      <c r="AC69" s="92"/>
      <c r="AE69" s="92"/>
      <c r="AG69" s="92"/>
      <c r="AI69" s="92"/>
      <c r="AK69" s="92"/>
      <c r="AM69" s="92"/>
      <c r="AO69" s="92"/>
      <c r="AQ69" s="92"/>
      <c r="AS69" s="92"/>
      <c r="AU69" s="92"/>
      <c r="AW69" s="92"/>
      <c r="AY69" s="92"/>
      <c r="BA69" s="92"/>
      <c r="BC69" s="92"/>
      <c r="BE69" s="92"/>
      <c r="BG69" s="92"/>
      <c r="BI69" s="92"/>
      <c r="BK69" s="92"/>
      <c r="BM69" s="92"/>
      <c r="BO69" s="92"/>
      <c r="BQ69" s="92"/>
      <c r="BS69" s="92"/>
      <c r="BU69" s="92"/>
      <c r="BW69" s="92"/>
      <c r="BY69" s="92"/>
      <c r="CA69" s="92"/>
      <c r="CC69" s="92"/>
      <c r="CE69" s="92"/>
      <c r="CG69" s="92"/>
      <c r="CI69" s="92"/>
      <c r="CK69" s="92"/>
      <c r="CM69" s="92"/>
      <c r="CO69" s="92"/>
      <c r="CQ69" s="92"/>
    </row>
    <row r="70" spans="9:95" x14ac:dyDescent="0.25">
      <c r="I70" s="93"/>
      <c r="K70" s="93"/>
      <c r="M70" s="93"/>
      <c r="O70" s="93"/>
      <c r="Q70" s="93"/>
      <c r="S70" s="93"/>
      <c r="U70" s="93"/>
      <c r="W70" s="93"/>
      <c r="Y70" s="93"/>
      <c r="AA70" s="93"/>
      <c r="AC70" s="93"/>
      <c r="AE70" s="93"/>
      <c r="AG70" s="93"/>
      <c r="AI70" s="93"/>
      <c r="AK70" s="93"/>
      <c r="AM70" s="93"/>
      <c r="AO70" s="93"/>
      <c r="AQ70" s="93"/>
      <c r="AS70" s="93"/>
      <c r="AU70" s="93"/>
      <c r="AW70" s="93"/>
      <c r="AY70" s="93"/>
      <c r="BA70" s="93"/>
      <c r="BC70" s="93"/>
      <c r="BE70" s="93"/>
      <c r="BG70" s="93"/>
      <c r="BI70" s="93"/>
      <c r="BK70" s="93"/>
      <c r="BM70" s="93"/>
      <c r="BO70" s="93"/>
      <c r="BQ70" s="93"/>
      <c r="BS70" s="93"/>
      <c r="BU70" s="93"/>
      <c r="BW70" s="93"/>
      <c r="BY70" s="93"/>
      <c r="CA70" s="93"/>
      <c r="CC70" s="93"/>
      <c r="CE70" s="93"/>
      <c r="CG70" s="93"/>
      <c r="CI70" s="93"/>
      <c r="CK70" s="93"/>
      <c r="CM70" s="93"/>
      <c r="CO70" s="93"/>
      <c r="CQ70" s="93"/>
    </row>
  </sheetData>
  <mergeCells count="21">
    <mergeCell ref="AR6:AW6"/>
    <mergeCell ref="AL6:AQ6"/>
    <mergeCell ref="AF6:AK6"/>
    <mergeCell ref="B5:F5"/>
    <mergeCell ref="B6:F6"/>
    <mergeCell ref="Z6:AE6"/>
    <mergeCell ref="T6:Y6"/>
    <mergeCell ref="N6:S6"/>
    <mergeCell ref="H6:M6"/>
    <mergeCell ref="BD6:BI6"/>
    <mergeCell ref="AX6:BC6"/>
    <mergeCell ref="CP6:CQ6"/>
    <mergeCell ref="CN6:CO6"/>
    <mergeCell ref="BJ5:CQ5"/>
    <mergeCell ref="CJ6:CK6"/>
    <mergeCell ref="CL6:CM6"/>
    <mergeCell ref="CH6:CI6"/>
    <mergeCell ref="BJ6:BO6"/>
    <mergeCell ref="BV6:CA6"/>
    <mergeCell ref="CB6:CG6"/>
    <mergeCell ref="BP6:BU6"/>
  </mergeCells>
  <hyperlinks>
    <hyperlink ref="C63" r:id="rId1"/>
    <hyperlink ref="C61" r:id="rId2" display="https://www.isciii.es/QueHacemos/Servicios/VigilanciaSaludPublicaRENAVE/EnfermedadesTransmisibles/Documents/INFORMES/Informes COVID-19/Informe n%C2%BA 14. Situaci%C3%B3n de COVID-19 en Espa%C3%B1a a 24 marzo de 2020.pdf"/>
    <hyperlink ref="C59" r:id="rId3" display="https://www.isciii.es/QueHacemos/Servicios/VigilanciaSaludPublicaRENAVE/EnfermedadesTransmisibles/Documents/INFORMES/Informes COVID-19/Informe n%C2%BA 15. Situaci%C3%B3n de COVID-19 en Espa%C3%B1a a 25 marzo de 2020.pdf"/>
    <hyperlink ref="C57" r:id="rId4" display="https://www.isciii.es/QueHacemos/Servicios/VigilanciaSaludPublicaRENAVE/EnfermedadesTransmisibles/Documents/INFORMES/Informes COVID-19/Informe n%C2%BA 16. Situaci%C3%B3n de COVID-19 en Espa%C3%B1a a 26 marzo de 2020.pdf"/>
    <hyperlink ref="C55" r:id="rId5" display="https://www.isciii.es/QueHacemos/Servicios/VigilanciaSaludPublicaRENAVE/EnfermedadesTransmisibles/Documents/INFORMES/Informes COVID-19/Informe n%C2%BA 18. Situaci%C3%B3n de COVID-19 en Espa%C3%B1a a 30 marzo de 2020.pdf"/>
    <hyperlink ref="C53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9" r:id="rId9" display="https://www.isciii.es/QueHacemos/Servicios/VigilanciaSaludPublicaRENAVE/EnfermedadesTransmisibles/Documents/INFORMES/Informes COVID-19/Informe n%C2%BA 21. Situaci%C3%B3n de COVID-19 en Espa%C3%B1a a 6 de abril de 2020.pdf"/>
    <hyperlink ref="C51" r:id="rId10" display="https://www.isciii.es/QueHacemos/Servicios/VigilanciaSaludPublicaRENAVE/EnfermedadesTransmisibles/Documents/INFORMES/Informes COVID-19/Informe n%C2%BA 20. Situaci%C3%B3n de COVID-19 en Espa%C3%B1a a 3 de abril de 2020.pdf"/>
    <hyperlink ref="C47" r:id="rId11" display="https://www.isciii.es/QueHacemos/Servicios/VigilanciaSaludPublicaRENAVE/EnfermedadesTransmisibles/Documents/INFORMES/Informes COVID-19/Informe n%C2%BA 22. Situaci%C3%B3n de COVID-19 en Espa%C3%B1a a 13 de abril de 2020.pdf"/>
    <hyperlink ref="C43" r:id="rId12" display="https://www.isciii.es/QueHacemos/Servicios/VigilanciaSaludPublicaRENAVE/EnfermedadesTransmisibles/Documents/INFORMES/Informes COVID-19/Informe n%C2%BA 24. Situaci%C3%B3n de COVID-19 en Espa%C3%B1a a 21 de abril de 2020.pdf"/>
    <hyperlink ref="C45" r:id="rId13" display="https://www.isciii.es/QueHacemos/Servicios/VigilanciaSaludPublicaRENAVE/EnfermedadesTransmisibles/Documents/INFORMES/Informes COVID-19/Informe n%C2%BA 23. Situaci%C3%B3n de COVID-19 en Espa%C3%B1a a 16 de abril de 2020.pdf"/>
    <hyperlink ref="C39" r:id="rId14" display="https://www.isciii.es/QueHacemos/Servicios/VigilanciaSaludPublicaRENAVE/EnfermedadesTransmisibles/Documents/INFORMES/Informes COVID-19/Informe n%C2%BA 26. Situaci%C3%B3n de COVID-19 en Espa%C3%B1a a 27 de abril de 2020.pdf"/>
    <hyperlink ref="C41" r:id="rId15" display="https://www.isciii.es/QueHacemos/Servicios/VigilanciaSaludPublicaRENAVE/EnfermedadesTransmisibles/Documents/INFORMES/Informes COVID-19/Informe n%C2%BA 25. Situaci%C3%B3n de COVID-19 en Espa%C3%B1a a 23 de abril de 2020.pdf"/>
    <hyperlink ref="C37" r:id="rId16" display="https://www.isciii.es/QueHacemos/Servicios/VigilanciaSaludPublicaRENAVE/EnfermedadesTransmisibles/Documents/INFORMES/Informes COVID-19/Informe n%C2%BA 27. Situaci%C3%B3n de COVID-19 en Espa%C3%B1a a 30 de abril de 2020.pdf"/>
    <hyperlink ref="C35" r:id="rId17" display="https://www.isciii.es/QueHacemos/Servicios/VigilanciaSaludPublicaRENAVE/EnfermedadesTransmisibles/Documents/INFORMES/Informes COVID-19/Informe n%C2%BA 27. Situaci%C3%B3n de COVID-19 en Espa%C3%B1a a 30 de abril de 2020.pdf"/>
    <hyperlink ref="C33" r:id="rId18" display="https://www.isciii.es/QueHacemos/Servicios/VigilanciaSaludPublicaRENAVE/EnfermedadesTransmisibles/Documents/INFORMES/Informes COVID-19/Informe n%C2%BA 29. Situaci%C3%B3n de COVID-19 en Espa%C3%B1a a 07 de mayo de 2020.pdf"/>
    <hyperlink ref="C31" r:id="rId19" display="https://www.isciii.es/QueHacemos/Servicios/VigilanciaSaludPublicaRENAVE/EnfermedadesTransmisibles/Documents/INFORMES/Informes COVID-19/Informe n%C2%BA 30. Situaci%C3%B3n de COVID-19 en Espa%C3%B1a a 11 de mayo de 2020.pdf"/>
    <hyperlink ref="C29" r:id="rId20" display="https://www.isciii.es/QueHacemos/Servicios/VigilanciaSaludPublicaRENAVE/EnfermedadesTransmisibles/Documents/INFORMES/Informes COVID-19/Informe n%C2%BA 31. Situaci%C3%B3n de COVID-19 en Espa%C3%B1a a 14 de mayo de 2020.pdf"/>
  </hyperlinks>
  <pageMargins left="0.7" right="0.7" top="0.75" bottom="0.75" header="0.3" footer="0.3"/>
  <pageSetup paperSize="9" orientation="portrait"/>
  <ignoredErrors>
    <ignoredError sqref="BN21 BZ21 CF21 CF8:CF17 BZ8:BZ17 BN8:BN17 BB8:BB17 BH8:BH17" formula="1"/>
  </ignoredErrors>
  <legacyDrawing r:id="rId2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zoomScale="70" zoomScaleNormal="70" zoomScalePageLayoutView="70" workbookViewId="0">
      <selection activeCell="L14" sqref="L14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625" style="37" customWidth="1"/>
    <col min="5" max="5" width="10.625" style="5" bestFit="1" customWidth="1"/>
    <col min="6" max="6" width="9.1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104</v>
      </c>
    </row>
    <row r="2" spans="1:29" s="47" customFormat="1" ht="21" x14ac:dyDescent="0.35">
      <c r="A2" s="45" t="s">
        <v>114</v>
      </c>
      <c r="B2" s="48"/>
      <c r="C2" s="48"/>
      <c r="D2" s="51"/>
      <c r="E2" s="48"/>
      <c r="F2" s="48"/>
    </row>
    <row r="3" spans="1:29" s="2" customFormat="1" x14ac:dyDescent="0.2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25">
      <c r="A6" s="24" t="s">
        <v>276</v>
      </c>
      <c r="B6" s="24" t="s">
        <v>39</v>
      </c>
      <c r="C6" s="23">
        <v>27778</v>
      </c>
      <c r="D6" s="35" t="s">
        <v>44</v>
      </c>
      <c r="E6" s="5" t="s">
        <v>282</v>
      </c>
      <c r="F6" s="31">
        <v>0.70833333333333337</v>
      </c>
    </row>
    <row r="7" spans="1:29" x14ac:dyDescent="0.25">
      <c r="A7" s="24" t="s">
        <v>273</v>
      </c>
      <c r="B7" s="24" t="s">
        <v>39</v>
      </c>
      <c r="C7" s="23">
        <v>27709</v>
      </c>
      <c r="D7" s="35" t="s">
        <v>44</v>
      </c>
      <c r="E7" s="5" t="s">
        <v>276</v>
      </c>
      <c r="F7" s="31">
        <v>0.70833333333333337</v>
      </c>
    </row>
    <row r="8" spans="1:29" x14ac:dyDescent="0.25">
      <c r="A8" s="24" t="s">
        <v>272</v>
      </c>
      <c r="B8" s="24" t="s">
        <v>39</v>
      </c>
      <c r="C8" s="23">
        <v>27650</v>
      </c>
      <c r="D8" s="35" t="s">
        <v>44</v>
      </c>
      <c r="E8" s="5" t="s">
        <v>273</v>
      </c>
      <c r="F8" s="31">
        <v>0.54166666666666663</v>
      </c>
    </row>
    <row r="9" spans="1:29" x14ac:dyDescent="0.25">
      <c r="A9" s="24" t="s">
        <v>267</v>
      </c>
      <c r="B9" s="24" t="s">
        <v>39</v>
      </c>
      <c r="C9" s="23">
        <v>27563</v>
      </c>
      <c r="D9" s="35" t="s">
        <v>44</v>
      </c>
      <c r="E9" s="5" t="s">
        <v>272</v>
      </c>
      <c r="F9" s="31">
        <v>0.54166666666666663</v>
      </c>
    </row>
    <row r="10" spans="1:29" x14ac:dyDescent="0.25">
      <c r="A10" s="24" t="s">
        <v>266</v>
      </c>
      <c r="B10" s="24" t="s">
        <v>39</v>
      </c>
      <c r="C10" s="23">
        <v>27459</v>
      </c>
      <c r="D10" s="35" t="s">
        <v>44</v>
      </c>
      <c r="E10" s="5" t="s">
        <v>267</v>
      </c>
      <c r="F10" s="31">
        <v>0.54166666666666663</v>
      </c>
    </row>
    <row r="11" spans="1:29" x14ac:dyDescent="0.25">
      <c r="A11" s="24" t="s">
        <v>258</v>
      </c>
      <c r="B11" s="24" t="s">
        <v>39</v>
      </c>
      <c r="C11" s="23">
        <v>27321</v>
      </c>
      <c r="D11" s="35" t="s">
        <v>44</v>
      </c>
      <c r="E11" s="5" t="s">
        <v>266</v>
      </c>
      <c r="F11" s="31">
        <v>0.54166666666666663</v>
      </c>
    </row>
    <row r="12" spans="1:29" x14ac:dyDescent="0.25">
      <c r="A12" s="24" t="s">
        <v>255</v>
      </c>
      <c r="B12" s="24" t="s">
        <v>39</v>
      </c>
      <c r="C12" s="23">
        <v>27104</v>
      </c>
      <c r="D12" s="35" t="s">
        <v>44</v>
      </c>
      <c r="E12" s="5" t="s">
        <v>258</v>
      </c>
      <c r="F12" s="31">
        <v>0.54166666666666663</v>
      </c>
    </row>
    <row r="13" spans="1:29" x14ac:dyDescent="0.25">
      <c r="A13" s="24" t="s">
        <v>252</v>
      </c>
      <c r="B13" s="24" t="s">
        <v>39</v>
      </c>
      <c r="C13" s="23">
        <v>26920</v>
      </c>
      <c r="D13" s="35" t="s">
        <v>44</v>
      </c>
      <c r="E13" s="5" t="s">
        <v>255</v>
      </c>
      <c r="F13" s="31">
        <v>0.54166666666666663</v>
      </c>
    </row>
    <row r="14" spans="1:29" x14ac:dyDescent="0.25">
      <c r="A14" s="24" t="s">
        <v>249</v>
      </c>
      <c r="B14" s="24" t="s">
        <v>39</v>
      </c>
      <c r="C14" s="23">
        <v>26744</v>
      </c>
      <c r="D14" s="35" t="s">
        <v>44</v>
      </c>
      <c r="E14" s="5" t="s">
        <v>252</v>
      </c>
      <c r="F14" s="31">
        <v>0.54166666666666663</v>
      </c>
    </row>
    <row r="15" spans="1:29" x14ac:dyDescent="0.25">
      <c r="A15" s="24" t="s">
        <v>244</v>
      </c>
      <c r="B15" s="24" t="s">
        <v>39</v>
      </c>
      <c r="C15" s="23">
        <v>26621</v>
      </c>
      <c r="D15" s="35" t="s">
        <v>44</v>
      </c>
      <c r="E15" s="5" t="s">
        <v>249</v>
      </c>
      <c r="F15" s="31">
        <v>0.54166666666666663</v>
      </c>
    </row>
    <row r="16" spans="1:29" x14ac:dyDescent="0.25">
      <c r="A16" s="24" t="s">
        <v>243</v>
      </c>
      <c r="B16" s="24" t="s">
        <v>39</v>
      </c>
      <c r="C16" s="23">
        <v>26478</v>
      </c>
      <c r="D16" s="35" t="s">
        <v>44</v>
      </c>
      <c r="E16" s="5" t="s">
        <v>244</v>
      </c>
      <c r="F16" s="31">
        <v>0.54166666666666663</v>
      </c>
    </row>
    <row r="17" spans="1:6" x14ac:dyDescent="0.25">
      <c r="A17" s="24" t="s">
        <v>240</v>
      </c>
      <c r="B17" s="24" t="s">
        <v>39</v>
      </c>
      <c r="C17" s="23">
        <v>26299</v>
      </c>
      <c r="D17" s="35" t="s">
        <v>44</v>
      </c>
      <c r="E17" s="5" t="s">
        <v>243</v>
      </c>
      <c r="F17" s="31">
        <v>0.54166666666666663</v>
      </c>
    </row>
    <row r="18" spans="1:6" x14ac:dyDescent="0.25">
      <c r="A18" s="24" t="s">
        <v>236</v>
      </c>
      <c r="B18" s="24" t="s">
        <v>39</v>
      </c>
      <c r="C18" s="23">
        <v>26070</v>
      </c>
      <c r="D18" s="35" t="s">
        <v>44</v>
      </c>
      <c r="E18" s="5" t="s">
        <v>240</v>
      </c>
      <c r="F18" s="31">
        <v>0.54166666666666663</v>
      </c>
    </row>
    <row r="19" spans="1:6" x14ac:dyDescent="0.25">
      <c r="A19" s="24" t="s">
        <v>233</v>
      </c>
      <c r="B19" s="24" t="s">
        <v>39</v>
      </c>
      <c r="C19" s="23">
        <v>25857</v>
      </c>
      <c r="D19" s="35" t="s">
        <v>44</v>
      </c>
      <c r="E19" s="5" t="s">
        <v>236</v>
      </c>
      <c r="F19" s="31">
        <v>0.54166666666666663</v>
      </c>
    </row>
    <row r="20" spans="1:6" x14ac:dyDescent="0.25">
      <c r="A20" s="24" t="s">
        <v>230</v>
      </c>
      <c r="B20" s="24" t="s">
        <v>39</v>
      </c>
      <c r="C20" s="23">
        <v>25613</v>
      </c>
      <c r="D20" s="35" t="s">
        <v>44</v>
      </c>
      <c r="E20" s="5" t="s">
        <v>233</v>
      </c>
      <c r="F20" s="31">
        <v>0.54166666666666663</v>
      </c>
    </row>
    <row r="21" spans="1:6" x14ac:dyDescent="0.25">
      <c r="A21" s="24" t="s">
        <v>225</v>
      </c>
      <c r="B21" s="24" t="s">
        <v>39</v>
      </c>
      <c r="C21" s="23">
        <v>25428</v>
      </c>
      <c r="D21" s="35" t="s">
        <v>44</v>
      </c>
      <c r="E21" s="5" t="s">
        <v>230</v>
      </c>
      <c r="F21" s="31">
        <v>0.54166666666666663</v>
      </c>
    </row>
    <row r="22" spans="1:6" x14ac:dyDescent="0.25">
      <c r="A22" s="24" t="s">
        <v>222</v>
      </c>
      <c r="B22" s="24" t="s">
        <v>39</v>
      </c>
      <c r="C22" s="23">
        <v>25264</v>
      </c>
      <c r="D22" s="35" t="s">
        <v>44</v>
      </c>
      <c r="E22" s="5" t="s">
        <v>225</v>
      </c>
      <c r="F22" s="31">
        <v>0.54166666666666663</v>
      </c>
    </row>
    <row r="23" spans="1:6" x14ac:dyDescent="0.25">
      <c r="A23" s="24" t="s">
        <v>219</v>
      </c>
      <c r="B23" s="24" t="s">
        <v>39</v>
      </c>
      <c r="C23" s="23">
        <v>25100</v>
      </c>
      <c r="D23" s="35" t="s">
        <v>44</v>
      </c>
      <c r="E23" s="5" t="s">
        <v>222</v>
      </c>
      <c r="F23" s="31">
        <v>0.54166666666666663</v>
      </c>
    </row>
    <row r="24" spans="1:6" x14ac:dyDescent="0.25">
      <c r="A24" s="24" t="s">
        <v>216</v>
      </c>
      <c r="B24" s="24" t="s">
        <v>39</v>
      </c>
      <c r="C24" s="23">
        <v>24824</v>
      </c>
      <c r="D24" s="35" t="s">
        <v>44</v>
      </c>
      <c r="E24" s="5" t="s">
        <v>219</v>
      </c>
      <c r="F24" s="31">
        <v>0.54166666666666663</v>
      </c>
    </row>
    <row r="25" spans="1:6" x14ac:dyDescent="0.25">
      <c r="A25" s="24" t="s">
        <v>213</v>
      </c>
      <c r="B25" s="24" t="s">
        <v>39</v>
      </c>
      <c r="C25" s="23">
        <v>24543</v>
      </c>
      <c r="D25" s="35" t="s">
        <v>44</v>
      </c>
      <c r="E25" s="5" t="s">
        <v>216</v>
      </c>
      <c r="F25" s="31">
        <v>0.54166666666666663</v>
      </c>
    </row>
    <row r="26" spans="1:6" x14ac:dyDescent="0.25">
      <c r="A26" s="24" t="s">
        <v>206</v>
      </c>
      <c r="B26" s="24" t="s">
        <v>39</v>
      </c>
      <c r="C26" s="23">
        <v>24275</v>
      </c>
      <c r="D26" s="35" t="s">
        <v>44</v>
      </c>
      <c r="E26" s="5" t="s">
        <v>213</v>
      </c>
      <c r="F26" s="31">
        <v>0.54166666666666663</v>
      </c>
    </row>
    <row r="27" spans="1:6" x14ac:dyDescent="0.25">
      <c r="A27" s="24" t="s">
        <v>203</v>
      </c>
      <c r="B27" s="24" t="s">
        <v>39</v>
      </c>
      <c r="C27" s="23">
        <v>23822</v>
      </c>
      <c r="D27" s="35" t="s">
        <v>44</v>
      </c>
      <c r="E27" s="5" t="s">
        <v>206</v>
      </c>
      <c r="F27" s="31">
        <v>0.54166666666666663</v>
      </c>
    </row>
    <row r="28" spans="1:6" x14ac:dyDescent="0.25">
      <c r="A28" s="24" t="s">
        <v>196</v>
      </c>
      <c r="B28" s="24" t="s">
        <v>39</v>
      </c>
      <c r="C28" s="23">
        <v>23521</v>
      </c>
      <c r="D28" s="35" t="s">
        <v>44</v>
      </c>
      <c r="E28" s="5" t="s">
        <v>203</v>
      </c>
      <c r="F28" s="31">
        <v>0.54166666666666663</v>
      </c>
    </row>
    <row r="29" spans="1:6" x14ac:dyDescent="0.25">
      <c r="A29" s="24" t="s">
        <v>195</v>
      </c>
      <c r="B29" s="24" t="s">
        <v>39</v>
      </c>
      <c r="C29" s="23">
        <v>23190</v>
      </c>
      <c r="D29" s="35" t="s">
        <v>44</v>
      </c>
      <c r="E29" s="5" t="s">
        <v>196</v>
      </c>
      <c r="F29" s="31">
        <v>0.54166666666666663</v>
      </c>
    </row>
    <row r="30" spans="1:6" x14ac:dyDescent="0.25">
      <c r="A30" s="24" t="s">
        <v>194</v>
      </c>
      <c r="B30" s="24" t="s">
        <v>39</v>
      </c>
      <c r="C30" s="23">
        <v>22902</v>
      </c>
      <c r="D30" s="35" t="s">
        <v>44</v>
      </c>
      <c r="E30" s="5" t="s">
        <v>195</v>
      </c>
      <c r="F30" s="31">
        <v>0.54166666666666663</v>
      </c>
    </row>
    <row r="31" spans="1:6" x14ac:dyDescent="0.25">
      <c r="A31" s="24" t="s">
        <v>189</v>
      </c>
      <c r="B31" s="24" t="s">
        <v>39</v>
      </c>
      <c r="C31" s="23">
        <v>22524</v>
      </c>
      <c r="D31" s="35" t="s">
        <v>44</v>
      </c>
      <c r="E31" s="5" t="s">
        <v>194</v>
      </c>
      <c r="F31" s="31">
        <v>0.54166666666666663</v>
      </c>
    </row>
    <row r="32" spans="1:6" x14ac:dyDescent="0.25">
      <c r="A32" s="24" t="s">
        <v>188</v>
      </c>
      <c r="B32" s="24" t="s">
        <v>39</v>
      </c>
      <c r="C32" s="23">
        <v>22157</v>
      </c>
      <c r="D32" s="35" t="s">
        <v>44</v>
      </c>
      <c r="E32" s="5" t="s">
        <v>189</v>
      </c>
      <c r="F32" s="31">
        <v>0.54166666666666663</v>
      </c>
    </row>
    <row r="33" spans="1:6" x14ac:dyDescent="0.25">
      <c r="A33" s="24" t="s">
        <v>181</v>
      </c>
      <c r="B33" s="24" t="s">
        <v>39</v>
      </c>
      <c r="C33" s="23">
        <v>21717</v>
      </c>
      <c r="D33" s="35" t="s">
        <v>44</v>
      </c>
      <c r="E33" s="5" t="s">
        <v>188</v>
      </c>
      <c r="F33" s="31">
        <v>0.54166666666666663</v>
      </c>
    </row>
    <row r="34" spans="1:6" x14ac:dyDescent="0.25">
      <c r="A34" s="24" t="s">
        <v>180</v>
      </c>
      <c r="B34" s="24" t="s">
        <v>39</v>
      </c>
      <c r="C34" s="23">
        <v>21282</v>
      </c>
      <c r="D34" s="35" t="s">
        <v>44</v>
      </c>
      <c r="E34" s="5" t="s">
        <v>181</v>
      </c>
      <c r="F34" s="31">
        <v>0.54166666666666663</v>
      </c>
    </row>
    <row r="35" spans="1:6" x14ac:dyDescent="0.25">
      <c r="A35" s="24" t="s">
        <v>176</v>
      </c>
      <c r="B35" s="24" t="s">
        <v>39</v>
      </c>
      <c r="C35" s="23">
        <v>20852</v>
      </c>
      <c r="D35" s="35" t="s">
        <v>44</v>
      </c>
      <c r="E35" s="5" t="s">
        <v>180</v>
      </c>
      <c r="F35" s="31">
        <v>0.54166666666666663</v>
      </c>
    </row>
    <row r="36" spans="1:6" x14ac:dyDescent="0.25">
      <c r="A36" s="24" t="s">
        <v>172</v>
      </c>
      <c r="B36" s="24" t="s">
        <v>39</v>
      </c>
      <c r="C36" s="23">
        <v>20453</v>
      </c>
      <c r="D36" s="35" t="s">
        <v>44</v>
      </c>
      <c r="E36" s="5" t="s">
        <v>176</v>
      </c>
      <c r="F36" s="31">
        <v>0.54166666666666663</v>
      </c>
    </row>
    <row r="37" spans="1:6" x14ac:dyDescent="0.25">
      <c r="A37" s="24" t="s">
        <v>171</v>
      </c>
      <c r="B37" s="24" t="s">
        <v>39</v>
      </c>
      <c r="C37" s="23">
        <v>20043</v>
      </c>
      <c r="D37" s="35" t="s">
        <v>44</v>
      </c>
      <c r="E37" s="5" t="s">
        <v>172</v>
      </c>
      <c r="F37" s="31">
        <v>0.54166666666666663</v>
      </c>
    </row>
    <row r="38" spans="1:6" x14ac:dyDescent="0.25">
      <c r="A38" s="24" t="s">
        <v>168</v>
      </c>
      <c r="B38" s="24" t="s">
        <v>39</v>
      </c>
      <c r="C38" s="23">
        <v>19478</v>
      </c>
      <c r="D38" s="35" t="s">
        <v>44</v>
      </c>
      <c r="E38" s="5" t="s">
        <v>171</v>
      </c>
      <c r="F38" s="31">
        <v>0.54166666666666663</v>
      </c>
    </row>
    <row r="39" spans="1:6" x14ac:dyDescent="0.25">
      <c r="A39" s="24" t="s">
        <v>167</v>
      </c>
      <c r="B39" s="24" t="s">
        <v>39</v>
      </c>
      <c r="C39" s="23">
        <v>19130</v>
      </c>
      <c r="D39" s="35" t="s">
        <v>44</v>
      </c>
      <c r="E39" s="5" t="s">
        <v>168</v>
      </c>
      <c r="F39" s="31">
        <v>0.54166666666666663</v>
      </c>
    </row>
    <row r="40" spans="1:6" x14ac:dyDescent="0.25">
      <c r="A40" s="24" t="s">
        <v>161</v>
      </c>
      <c r="B40" s="24" t="s">
        <v>132</v>
      </c>
      <c r="C40" s="23">
        <v>18579</v>
      </c>
      <c r="D40" s="35" t="s">
        <v>44</v>
      </c>
      <c r="E40" s="5" t="s">
        <v>167</v>
      </c>
      <c r="F40" s="31">
        <v>0.54166666666666663</v>
      </c>
    </row>
    <row r="41" spans="1:6" x14ac:dyDescent="0.25">
      <c r="A41" s="24" t="s">
        <v>160</v>
      </c>
      <c r="B41" s="24" t="s">
        <v>132</v>
      </c>
      <c r="C41" s="23">
        <v>18056</v>
      </c>
      <c r="D41" s="35" t="s">
        <v>44</v>
      </c>
      <c r="E41" s="5" t="s">
        <v>161</v>
      </c>
      <c r="F41" s="31">
        <v>0.54166666666666663</v>
      </c>
    </row>
    <row r="42" spans="1:6" x14ac:dyDescent="0.25">
      <c r="A42" s="24" t="s">
        <v>157</v>
      </c>
      <c r="B42" s="24" t="s">
        <v>132</v>
      </c>
      <c r="C42" s="23">
        <v>17489</v>
      </c>
      <c r="D42" s="35" t="s">
        <v>44</v>
      </c>
      <c r="E42" s="5" t="s">
        <v>160</v>
      </c>
      <c r="F42" s="31">
        <v>0.54166666666666663</v>
      </c>
    </row>
    <row r="43" spans="1:6" x14ac:dyDescent="0.25">
      <c r="A43" s="24" t="s">
        <v>156</v>
      </c>
      <c r="B43" s="24" t="s">
        <v>132</v>
      </c>
      <c r="C43" s="23">
        <v>16972</v>
      </c>
      <c r="D43" s="35" t="s">
        <v>44</v>
      </c>
      <c r="E43" s="5" t="s">
        <v>157</v>
      </c>
      <c r="F43" s="31">
        <v>0.54166666666666663</v>
      </c>
    </row>
    <row r="44" spans="1:6" x14ac:dyDescent="0.25">
      <c r="A44" s="24" t="s">
        <v>152</v>
      </c>
      <c r="B44" s="24" t="s">
        <v>132</v>
      </c>
      <c r="C44" s="23">
        <v>16353</v>
      </c>
      <c r="D44" s="35" t="s">
        <v>44</v>
      </c>
      <c r="E44" s="5" t="s">
        <v>156</v>
      </c>
      <c r="F44" s="31">
        <v>0.54166666666666663</v>
      </c>
    </row>
    <row r="45" spans="1:6" x14ac:dyDescent="0.25">
      <c r="A45" s="24" t="s">
        <v>146</v>
      </c>
      <c r="B45" s="24" t="s">
        <v>132</v>
      </c>
      <c r="C45" s="23">
        <v>15843</v>
      </c>
      <c r="D45" s="35" t="s">
        <v>44</v>
      </c>
      <c r="E45" s="5" t="s">
        <v>152</v>
      </c>
      <c r="F45" s="31">
        <v>0.54166666666666663</v>
      </c>
    </row>
    <row r="46" spans="1:6" x14ac:dyDescent="0.25">
      <c r="A46" s="24" t="s">
        <v>139</v>
      </c>
      <c r="B46" s="24" t="s">
        <v>132</v>
      </c>
      <c r="C46" s="23">
        <v>15238</v>
      </c>
      <c r="D46" s="35" t="s">
        <v>44</v>
      </c>
      <c r="E46" s="5" t="s">
        <v>146</v>
      </c>
      <c r="F46" s="31">
        <v>0.54166666666666663</v>
      </c>
    </row>
    <row r="47" spans="1:6" x14ac:dyDescent="0.25">
      <c r="A47" s="24" t="s">
        <v>136</v>
      </c>
      <c r="B47" s="24" t="s">
        <v>132</v>
      </c>
      <c r="C47" s="23">
        <v>14555</v>
      </c>
      <c r="D47" s="35" t="s">
        <v>44</v>
      </c>
      <c r="E47" s="5" t="s">
        <v>139</v>
      </c>
      <c r="F47" s="31">
        <v>0.54166666666666663</v>
      </c>
    </row>
    <row r="48" spans="1:6" x14ac:dyDescent="0.25">
      <c r="A48" s="24" t="s">
        <v>129</v>
      </c>
      <c r="B48" s="24" t="s">
        <v>132</v>
      </c>
      <c r="C48" s="23">
        <v>13798</v>
      </c>
      <c r="D48" s="35" t="s">
        <v>44</v>
      </c>
      <c r="E48" s="5" t="s">
        <v>136</v>
      </c>
      <c r="F48" s="31">
        <v>0.54166666666666663</v>
      </c>
    </row>
    <row r="49" spans="1:7" x14ac:dyDescent="0.25">
      <c r="A49" s="24" t="s">
        <v>128</v>
      </c>
      <c r="B49" s="24" t="s">
        <v>132</v>
      </c>
      <c r="C49" s="23">
        <v>13055</v>
      </c>
      <c r="D49" s="35" t="s">
        <v>44</v>
      </c>
      <c r="E49" s="5" t="s">
        <v>129</v>
      </c>
      <c r="F49" s="31">
        <v>0.58333333333333337</v>
      </c>
    </row>
    <row r="50" spans="1:7" x14ac:dyDescent="0.25">
      <c r="A50" s="24" t="s">
        <v>122</v>
      </c>
      <c r="B50" s="24" t="s">
        <v>132</v>
      </c>
      <c r="C50" s="23">
        <v>12418</v>
      </c>
      <c r="D50" s="35" t="s">
        <v>44</v>
      </c>
      <c r="E50" s="5" t="s">
        <v>128</v>
      </c>
      <c r="F50" s="31">
        <v>0.54166666666666663</v>
      </c>
    </row>
    <row r="51" spans="1:7" x14ac:dyDescent="0.25">
      <c r="A51" s="24" t="s">
        <v>119</v>
      </c>
      <c r="B51" s="24" t="s">
        <v>39</v>
      </c>
      <c r="C51" s="23">
        <v>11744</v>
      </c>
      <c r="D51" s="35" t="s">
        <v>44</v>
      </c>
      <c r="E51" s="5" t="s">
        <v>122</v>
      </c>
      <c r="F51" s="31">
        <v>0.54166666666666663</v>
      </c>
    </row>
    <row r="52" spans="1:7" x14ac:dyDescent="0.25">
      <c r="A52" s="24" t="s">
        <v>117</v>
      </c>
      <c r="B52" s="24" t="s">
        <v>39</v>
      </c>
      <c r="C52" s="23">
        <v>10935</v>
      </c>
      <c r="D52" s="35" t="s">
        <v>44</v>
      </c>
      <c r="E52" s="5" t="s">
        <v>119</v>
      </c>
      <c r="F52" s="31">
        <v>0.54166666666666663</v>
      </c>
    </row>
    <row r="53" spans="1:7" x14ac:dyDescent="0.25">
      <c r="A53" s="24" t="s">
        <v>107</v>
      </c>
      <c r="B53" s="24" t="s">
        <v>39</v>
      </c>
      <c r="C53" s="23">
        <v>10003</v>
      </c>
      <c r="D53" s="35" t="s">
        <v>44</v>
      </c>
      <c r="E53" s="5" t="s">
        <v>117</v>
      </c>
      <c r="F53" s="31">
        <v>0.625</v>
      </c>
    </row>
    <row r="54" spans="1:7" x14ac:dyDescent="0.25">
      <c r="A54" s="24" t="s">
        <v>100</v>
      </c>
      <c r="B54" s="24" t="s">
        <v>39</v>
      </c>
      <c r="C54" s="23">
        <v>9053</v>
      </c>
      <c r="D54" s="35" t="s">
        <v>44</v>
      </c>
      <c r="E54" s="5" t="s">
        <v>107</v>
      </c>
      <c r="F54" s="31">
        <v>0.625</v>
      </c>
    </row>
    <row r="55" spans="1:7" x14ac:dyDescent="0.25">
      <c r="A55" s="24" t="s">
        <v>92</v>
      </c>
      <c r="B55" s="24" t="s">
        <v>39</v>
      </c>
      <c r="C55" s="23">
        <v>8189</v>
      </c>
      <c r="D55" s="35" t="s">
        <v>44</v>
      </c>
      <c r="E55" s="5" t="s">
        <v>100</v>
      </c>
      <c r="F55" s="31">
        <v>0.61805555555555558</v>
      </c>
    </row>
    <row r="56" spans="1:7" x14ac:dyDescent="0.25">
      <c r="A56" s="5" t="s">
        <v>91</v>
      </c>
      <c r="B56" s="31">
        <v>0.875</v>
      </c>
      <c r="C56" s="5">
        <v>7340</v>
      </c>
      <c r="D56" s="35" t="s">
        <v>44</v>
      </c>
      <c r="E56" s="5" t="s">
        <v>92</v>
      </c>
      <c r="F56" s="31">
        <v>0.55555555555555558</v>
      </c>
    </row>
    <row r="57" spans="1:7" x14ac:dyDescent="0.25">
      <c r="A57" s="24" t="s">
        <v>86</v>
      </c>
      <c r="B57" s="24" t="s">
        <v>39</v>
      </c>
      <c r="C57" s="36">
        <v>6528</v>
      </c>
      <c r="D57" s="35" t="s">
        <v>44</v>
      </c>
      <c r="E57" s="5" t="s">
        <v>86</v>
      </c>
      <c r="F57" s="31">
        <v>0.54166666666666663</v>
      </c>
    </row>
    <row r="58" spans="1:7" x14ac:dyDescent="0.25">
      <c r="A58" s="24" t="s">
        <v>36</v>
      </c>
      <c r="B58" s="24" t="s">
        <v>39</v>
      </c>
      <c r="C58" s="38">
        <v>5690</v>
      </c>
      <c r="D58" s="35" t="s">
        <v>44</v>
      </c>
      <c r="E58" s="5" t="s">
        <v>86</v>
      </c>
      <c r="F58" s="31">
        <v>0.54166666666666663</v>
      </c>
    </row>
    <row r="59" spans="1:7" x14ac:dyDescent="0.25">
      <c r="A59" s="24" t="s">
        <v>34</v>
      </c>
      <c r="B59" s="24" t="s">
        <v>39</v>
      </c>
      <c r="C59" s="34">
        <v>4858</v>
      </c>
      <c r="D59" s="11" t="s">
        <v>40</v>
      </c>
      <c r="E59" s="5" t="s">
        <v>36</v>
      </c>
      <c r="F59" s="31">
        <v>0.5</v>
      </c>
      <c r="G59" s="32"/>
    </row>
    <row r="60" spans="1:7" x14ac:dyDescent="0.25">
      <c r="A60" s="24" t="s">
        <v>33</v>
      </c>
      <c r="B60" s="24" t="s">
        <v>39</v>
      </c>
      <c r="C60" s="34">
        <v>4089</v>
      </c>
      <c r="D60" s="35" t="s">
        <v>44</v>
      </c>
      <c r="E60" s="5" t="s">
        <v>36</v>
      </c>
      <c r="F60" s="31">
        <v>0.5</v>
      </c>
      <c r="G60" s="32"/>
    </row>
    <row r="61" spans="1:7" x14ac:dyDescent="0.25">
      <c r="A61" s="24" t="s">
        <v>32</v>
      </c>
      <c r="B61" s="24" t="s">
        <v>39</v>
      </c>
      <c r="C61" s="34">
        <v>3296</v>
      </c>
      <c r="D61" s="35" t="s">
        <v>44</v>
      </c>
      <c r="E61" s="5" t="s">
        <v>36</v>
      </c>
      <c r="F61" s="31">
        <v>0.5</v>
      </c>
    </row>
    <row r="62" spans="1:7" x14ac:dyDescent="0.25">
      <c r="A62" s="24" t="s">
        <v>31</v>
      </c>
      <c r="B62" s="24" t="s">
        <v>39</v>
      </c>
      <c r="C62" s="34">
        <v>2696</v>
      </c>
      <c r="D62" s="35" t="s">
        <v>44</v>
      </c>
      <c r="E62" s="5" t="s">
        <v>36</v>
      </c>
      <c r="F62" s="31">
        <v>0.5</v>
      </c>
    </row>
    <row r="63" spans="1:7" x14ac:dyDescent="0.25">
      <c r="A63" s="24" t="s">
        <v>42</v>
      </c>
      <c r="B63" s="24" t="s">
        <v>39</v>
      </c>
      <c r="C63" s="34">
        <v>2098</v>
      </c>
      <c r="D63" s="35" t="s">
        <v>44</v>
      </c>
      <c r="E63" s="5" t="s">
        <v>36</v>
      </c>
      <c r="F63" s="31">
        <v>0.5</v>
      </c>
    </row>
    <row r="64" spans="1:7" x14ac:dyDescent="0.25">
      <c r="A64" s="24" t="s">
        <v>43</v>
      </c>
      <c r="B64" s="24" t="s">
        <v>39</v>
      </c>
      <c r="C64" s="34">
        <v>1720</v>
      </c>
      <c r="D64" s="35" t="s">
        <v>44</v>
      </c>
      <c r="E64" s="5" t="s">
        <v>36</v>
      </c>
      <c r="F64" s="31">
        <v>0.5</v>
      </c>
    </row>
    <row r="65" spans="1:6" x14ac:dyDescent="0.25">
      <c r="A65" s="24" t="s">
        <v>41</v>
      </c>
      <c r="B65" s="24" t="s">
        <v>39</v>
      </c>
      <c r="C65" s="34">
        <v>1280</v>
      </c>
      <c r="D65" s="35" t="s">
        <v>44</v>
      </c>
      <c r="E65" s="5" t="s">
        <v>36</v>
      </c>
      <c r="F65" s="31">
        <v>0.5</v>
      </c>
    </row>
    <row r="66" spans="1:6" x14ac:dyDescent="0.25">
      <c r="A66" s="24" t="s">
        <v>30</v>
      </c>
      <c r="B66" s="24" t="s">
        <v>39</v>
      </c>
      <c r="C66" s="34">
        <v>982</v>
      </c>
      <c r="D66" s="35" t="s">
        <v>44</v>
      </c>
      <c r="E66" s="5" t="s">
        <v>36</v>
      </c>
      <c r="F66" s="31">
        <v>0.5</v>
      </c>
    </row>
    <row r="67" spans="1:6" x14ac:dyDescent="0.25">
      <c r="A67" s="24" t="s">
        <v>29</v>
      </c>
      <c r="B67" s="24" t="s">
        <v>39</v>
      </c>
      <c r="C67" s="34">
        <v>742</v>
      </c>
      <c r="D67" s="35" t="s">
        <v>44</v>
      </c>
      <c r="E67" s="5" t="s">
        <v>36</v>
      </c>
      <c r="F67" s="31">
        <v>0.5</v>
      </c>
    </row>
    <row r="68" spans="1:6" x14ac:dyDescent="0.25">
      <c r="A68" s="24" t="s">
        <v>28</v>
      </c>
      <c r="B68" s="24" t="s">
        <v>39</v>
      </c>
      <c r="C68" s="34">
        <v>598</v>
      </c>
      <c r="D68" s="35" t="s">
        <v>44</v>
      </c>
      <c r="E68" s="5" t="s">
        <v>36</v>
      </c>
      <c r="F68" s="31">
        <v>0.5</v>
      </c>
    </row>
    <row r="69" spans="1:6" x14ac:dyDescent="0.25">
      <c r="A69" s="24" t="s">
        <v>27</v>
      </c>
      <c r="B69" s="24" t="s">
        <v>39</v>
      </c>
      <c r="C69" s="34">
        <v>482</v>
      </c>
      <c r="D69" s="35" t="s">
        <v>44</v>
      </c>
      <c r="E69" s="5" t="s">
        <v>36</v>
      </c>
      <c r="F69" s="31">
        <v>0.5</v>
      </c>
    </row>
    <row r="70" spans="1:6" x14ac:dyDescent="0.25">
      <c r="A70" s="24" t="s">
        <v>26</v>
      </c>
      <c r="B70" s="24" t="s">
        <v>39</v>
      </c>
      <c r="C70" s="34">
        <v>306</v>
      </c>
      <c r="D70" s="35" t="s">
        <v>44</v>
      </c>
      <c r="E70" s="5" t="s">
        <v>36</v>
      </c>
      <c r="F70" s="31">
        <v>0.5</v>
      </c>
    </row>
    <row r="71" spans="1:6" x14ac:dyDescent="0.25">
      <c r="A71" s="24" t="s">
        <v>25</v>
      </c>
      <c r="B71" s="24" t="s">
        <v>39</v>
      </c>
      <c r="C71" s="34">
        <v>284</v>
      </c>
      <c r="D71" s="35" t="s">
        <v>44</v>
      </c>
      <c r="E71" s="5" t="s">
        <v>36</v>
      </c>
      <c r="F71" s="31">
        <v>0.5</v>
      </c>
    </row>
    <row r="72" spans="1:6" x14ac:dyDescent="0.25">
      <c r="A72" s="24" t="s">
        <v>24</v>
      </c>
      <c r="B72" s="24" t="s">
        <v>39</v>
      </c>
      <c r="C72" s="34">
        <v>134</v>
      </c>
      <c r="D72" s="35" t="s">
        <v>44</v>
      </c>
      <c r="E72" s="5" t="s">
        <v>36</v>
      </c>
      <c r="F72" s="31">
        <v>0.5</v>
      </c>
    </row>
    <row r="73" spans="1:6" x14ac:dyDescent="0.25">
      <c r="A73" s="24" t="s">
        <v>23</v>
      </c>
      <c r="B73" s="24" t="s">
        <v>39</v>
      </c>
      <c r="C73" s="34">
        <v>120</v>
      </c>
      <c r="D73" s="35" t="s">
        <v>44</v>
      </c>
      <c r="E73" s="5" t="s">
        <v>36</v>
      </c>
      <c r="F73" s="31">
        <v>0.5</v>
      </c>
    </row>
    <row r="74" spans="1:6" x14ac:dyDescent="0.25">
      <c r="A74" s="24" t="s">
        <v>22</v>
      </c>
      <c r="B74" s="24" t="s">
        <v>39</v>
      </c>
      <c r="C74" s="34">
        <v>84</v>
      </c>
      <c r="D74" s="35" t="s">
        <v>44</v>
      </c>
      <c r="E74" s="5" t="s">
        <v>36</v>
      </c>
      <c r="F74" s="31">
        <v>0.5</v>
      </c>
    </row>
    <row r="75" spans="1:6" x14ac:dyDescent="0.25">
      <c r="A75" s="24" t="s">
        <v>21</v>
      </c>
      <c r="B75" s="24" t="s">
        <v>39</v>
      </c>
      <c r="C75" s="34">
        <v>48</v>
      </c>
      <c r="D75" s="33" t="s">
        <v>44</v>
      </c>
      <c r="E75" s="5" t="s">
        <v>36</v>
      </c>
      <c r="F75" s="31">
        <v>0.5</v>
      </c>
    </row>
    <row r="76" spans="1:6" x14ac:dyDescent="0.25">
      <c r="A76" s="24" t="s">
        <v>5</v>
      </c>
      <c r="B76" s="24" t="s">
        <v>39</v>
      </c>
      <c r="C76" s="34">
        <v>36</v>
      </c>
      <c r="D76" s="35" t="s">
        <v>44</v>
      </c>
      <c r="E76" s="5" t="s">
        <v>36</v>
      </c>
      <c r="F76" s="31">
        <v>0.5</v>
      </c>
    </row>
    <row r="77" spans="1:6" x14ac:dyDescent="0.25">
      <c r="A77" s="24" t="s">
        <v>20</v>
      </c>
      <c r="B77" s="24" t="s">
        <v>39</v>
      </c>
      <c r="C77" s="23">
        <v>28</v>
      </c>
      <c r="D77" s="35" t="s">
        <v>44</v>
      </c>
      <c r="E77" s="5" t="s">
        <v>36</v>
      </c>
      <c r="F77" s="31">
        <v>0.5</v>
      </c>
    </row>
    <row r="78" spans="1:6" x14ac:dyDescent="0.25">
      <c r="A78" s="24" t="s">
        <v>19</v>
      </c>
      <c r="B78" s="24" t="s">
        <v>39</v>
      </c>
      <c r="C78" s="23">
        <v>16</v>
      </c>
      <c r="D78" s="11" t="s">
        <v>59</v>
      </c>
      <c r="E78" s="5" t="s">
        <v>5</v>
      </c>
      <c r="F78" s="31">
        <v>0.54166666666666663</v>
      </c>
    </row>
    <row r="79" spans="1:6" x14ac:dyDescent="0.25">
      <c r="A79" s="24" t="s">
        <v>18</v>
      </c>
      <c r="B79" s="24"/>
      <c r="C79" s="23"/>
      <c r="D79" s="11"/>
      <c r="F79" s="32"/>
    </row>
    <row r="80" spans="1:6" x14ac:dyDescent="0.25">
      <c r="A80" s="24" t="s">
        <v>62</v>
      </c>
      <c r="B80" s="24" t="s">
        <v>39</v>
      </c>
      <c r="C80" s="23">
        <v>5</v>
      </c>
      <c r="D80" s="11" t="s">
        <v>58</v>
      </c>
      <c r="E80" s="5" t="s">
        <v>18</v>
      </c>
      <c r="F80" s="31">
        <v>0.54166666666666663</v>
      </c>
    </row>
    <row r="81" spans="1:6" x14ac:dyDescent="0.25">
      <c r="A81" s="24" t="s">
        <v>60</v>
      </c>
      <c r="B81" s="24" t="s">
        <v>39</v>
      </c>
      <c r="C81" s="23">
        <v>3</v>
      </c>
      <c r="D81" s="11" t="s">
        <v>61</v>
      </c>
      <c r="E81" s="5" t="s">
        <v>62</v>
      </c>
      <c r="F81" s="31">
        <v>0.54166666666666663</v>
      </c>
    </row>
    <row r="82" spans="1:6" x14ac:dyDescent="0.25">
      <c r="A82" s="24" t="s">
        <v>63</v>
      </c>
      <c r="B82" s="24" t="s">
        <v>64</v>
      </c>
      <c r="C82" s="23">
        <v>1</v>
      </c>
      <c r="D82" s="11" t="s">
        <v>65</v>
      </c>
      <c r="E82" s="5" t="s">
        <v>60</v>
      </c>
      <c r="F82" s="31">
        <v>0.54166666666666663</v>
      </c>
    </row>
    <row r="84" spans="1:6" s="2" customFormat="1" x14ac:dyDescent="0.25">
      <c r="A84" s="52" t="s">
        <v>66</v>
      </c>
    </row>
    <row r="85" spans="1:6" s="2" customFormat="1" x14ac:dyDescent="0.25">
      <c r="A85" s="2" t="s">
        <v>96</v>
      </c>
    </row>
    <row r="86" spans="1:6" s="2" customFormat="1" x14ac:dyDescent="0.25">
      <c r="A86" s="16" t="s">
        <v>97</v>
      </c>
      <c r="D86" s="35" t="s">
        <v>44</v>
      </c>
    </row>
  </sheetData>
  <autoFilter ref="A5:G5">
    <sortState ref="A2:G28">
      <sortCondition descending="1" ref="A1"/>
    </sortState>
  </autoFilter>
  <hyperlinks>
    <hyperlink ref="D78" r:id="rId1"/>
    <hyperlink ref="D80" r:id="rId2"/>
    <hyperlink ref="D81" r:id="rId3"/>
    <hyperlink ref="D59" r:id="rId4"/>
    <hyperlink ref="D82" r:id="rId5"/>
    <hyperlink ref="D77" r:id="rId6"/>
    <hyperlink ref="D75" r:id="rId7"/>
    <hyperlink ref="D76" r:id="rId8"/>
    <hyperlink ref="D74" r:id="rId9"/>
    <hyperlink ref="D73" r:id="rId10"/>
    <hyperlink ref="D72" r:id="rId11"/>
    <hyperlink ref="D71" r:id="rId12"/>
    <hyperlink ref="D70" r:id="rId13"/>
    <hyperlink ref="D69" r:id="rId14"/>
    <hyperlink ref="D68" r:id="rId15"/>
    <hyperlink ref="D67" r:id="rId16"/>
    <hyperlink ref="D66" r:id="rId17"/>
    <hyperlink ref="D65" r:id="rId18"/>
    <hyperlink ref="D64" r:id="rId19"/>
    <hyperlink ref="D63" r:id="rId20"/>
    <hyperlink ref="D62" r:id="rId21"/>
    <hyperlink ref="D61" r:id="rId22"/>
    <hyperlink ref="D60" r:id="rId23"/>
    <hyperlink ref="D58" r:id="rId24"/>
    <hyperlink ref="D57" r:id="rId25"/>
    <hyperlink ref="D56" r:id="rId26"/>
    <hyperlink ref="D55" r:id="rId27"/>
    <hyperlink ref="D54" r:id="rId28"/>
    <hyperlink ref="D53" r:id="rId29"/>
    <hyperlink ref="D52" r:id="rId30"/>
    <hyperlink ref="D51" r:id="rId31"/>
    <hyperlink ref="D50" r:id="rId32"/>
    <hyperlink ref="D49" r:id="rId33"/>
    <hyperlink ref="D48" r:id="rId34"/>
    <hyperlink ref="D47" r:id="rId35"/>
    <hyperlink ref="D46" r:id="rId36"/>
    <hyperlink ref="D45" r:id="rId37"/>
    <hyperlink ref="D44" r:id="rId38"/>
    <hyperlink ref="D42" r:id="rId39"/>
    <hyperlink ref="D43" r:id="rId40"/>
    <hyperlink ref="D41" r:id="rId41"/>
    <hyperlink ref="D40" r:id="rId42"/>
    <hyperlink ref="D39" r:id="rId43"/>
    <hyperlink ref="D38" r:id="rId44"/>
    <hyperlink ref="D86" r:id="rId45"/>
    <hyperlink ref="D37" r:id="rId46"/>
    <hyperlink ref="D36" r:id="rId47"/>
    <hyperlink ref="D35" r:id="rId48"/>
    <hyperlink ref="D34" r:id="rId49"/>
    <hyperlink ref="D33" r:id="rId50"/>
    <hyperlink ref="D32" r:id="rId51"/>
    <hyperlink ref="D31" r:id="rId52"/>
    <hyperlink ref="D30" r:id="rId53"/>
    <hyperlink ref="D29" r:id="rId54"/>
    <hyperlink ref="D28" r:id="rId55"/>
    <hyperlink ref="D27" r:id="rId56"/>
    <hyperlink ref="D26" r:id="rId57"/>
    <hyperlink ref="D25" r:id="rId58"/>
    <hyperlink ref="D24" r:id="rId59"/>
    <hyperlink ref="D23" r:id="rId60"/>
    <hyperlink ref="D22" r:id="rId61"/>
    <hyperlink ref="D21" r:id="rId62"/>
    <hyperlink ref="D20" r:id="rId63"/>
    <hyperlink ref="D19" r:id="rId64"/>
    <hyperlink ref="D18" r:id="rId65"/>
    <hyperlink ref="D17" r:id="rId66"/>
    <hyperlink ref="D16" r:id="rId67"/>
    <hyperlink ref="D15" r:id="rId68"/>
    <hyperlink ref="D14" r:id="rId69"/>
    <hyperlink ref="D13" r:id="rId70"/>
    <hyperlink ref="D12" r:id="rId71"/>
    <hyperlink ref="D11" r:id="rId72"/>
    <hyperlink ref="D10" r:id="rId73"/>
    <hyperlink ref="D9" r:id="rId74"/>
    <hyperlink ref="D8" r:id="rId75"/>
    <hyperlink ref="D7" r:id="rId76"/>
    <hyperlink ref="D6" r:id="rId77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2020-05-19T16:17:04Z</dcterms:modified>
</cp:coreProperties>
</file>